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Aug 25/"/>
    </mc:Choice>
  </mc:AlternateContent>
  <xr:revisionPtr revIDLastSave="3452" documentId="14_{1F2C59FB-B0FE-4A9B-B283-5653BC882E1F}" xr6:coauthVersionLast="47" xr6:coauthVersionMax="47" xr10:uidLastSave="{99353860-DD42-44BE-A802-6C652E424DD1}"/>
  <bookViews>
    <workbookView xWindow="0" yWindow="0" windowWidth="23040" windowHeight="12360" xr2:uid="{00000000-000D-0000-FFFF-FFFF00000000}"/>
  </bookViews>
  <sheets>
    <sheet name="Aug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85" i="1"/>
  <c r="J82" i="1"/>
  <c r="J76" i="1"/>
  <c r="J77" i="1"/>
  <c r="J74" i="1"/>
  <c r="J73" i="1"/>
  <c r="J72" i="1"/>
  <c r="J69" i="1"/>
  <c r="J68" i="1"/>
  <c r="J67" i="1"/>
  <c r="J63" i="1"/>
  <c r="J62" i="1"/>
  <c r="J60" i="1"/>
  <c r="J59" i="1"/>
  <c r="J57" i="1"/>
  <c r="J56" i="1"/>
  <c r="J51" i="1"/>
  <c r="J7" i="2" l="1"/>
  <c r="J50" i="1"/>
  <c r="J49" i="1"/>
  <c r="J48" i="1"/>
  <c r="J44" i="1"/>
  <c r="J43" i="1"/>
  <c r="J42" i="1"/>
  <c r="J40" i="1"/>
  <c r="J39" i="1"/>
  <c r="J38" i="1"/>
  <c r="J36" i="1"/>
  <c r="J35" i="1"/>
  <c r="J31" i="1"/>
  <c r="J28" i="1" l="1"/>
  <c r="J27" i="1"/>
  <c r="J26" i="1"/>
  <c r="J25" i="1"/>
  <c r="J23" i="1"/>
  <c r="J22" i="1"/>
  <c r="J20" i="1"/>
  <c r="J19" i="1" l="1"/>
  <c r="J18" i="1"/>
  <c r="J87" i="1" l="1"/>
</calcChain>
</file>

<file path=xl/sharedStrings.xml><?xml version="1.0" encoding="utf-8"?>
<sst xmlns="http://schemas.openxmlformats.org/spreadsheetml/2006/main" count="524" uniqueCount="242">
  <si>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</si>
  <si>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</si>
  <si>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</si>
  <si>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</si>
  <si>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</si>
  <si>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</si>
  <si>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</si>
  <si>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</si>
  <si>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</si>
  <si>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</si>
  <si>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</si>
  <si>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</si>
  <si>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</si>
  <si>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</si>
  <si>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</si>
  <si>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</si>
  <si>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</si>
  <si>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</si>
  <si>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SELL</t>
  </si>
  <si>
    <t>Both TGT's Completed</t>
  </si>
  <si>
    <t>CDSL</t>
  </si>
  <si>
    <t>LAURUSLAB</t>
  </si>
  <si>
    <t>HAL</t>
  </si>
  <si>
    <t>28.07.2025</t>
  </si>
  <si>
    <t>1598/1586</t>
  </si>
  <si>
    <t>4537/4519</t>
  </si>
  <si>
    <t>LODHA</t>
  </si>
  <si>
    <t>1268/1256</t>
  </si>
  <si>
    <t>860/867</t>
  </si>
  <si>
    <t>28.07.2025 (09:42 AM)</t>
  </si>
  <si>
    <t>28.07.2025 (09:18 AM)</t>
  </si>
  <si>
    <t>28.07.2025 (09:22 AM)</t>
  </si>
  <si>
    <t>28.07.2025 (09:36 AM)</t>
  </si>
  <si>
    <t>Below 1610</t>
  </si>
  <si>
    <t>Below 4555</t>
  </si>
  <si>
    <t>Below 1280</t>
  </si>
  <si>
    <t>ICICIBANK</t>
  </si>
  <si>
    <t>1488/1496</t>
  </si>
  <si>
    <t>28.07.2025 (10:14 AM)</t>
  </si>
  <si>
    <t>Above 1480</t>
  </si>
  <si>
    <t>TORNTPHARMA</t>
  </si>
  <si>
    <t>Above 3603</t>
  </si>
  <si>
    <t>3623/3645</t>
  </si>
  <si>
    <t>29.07.2025 (09:20 AM)</t>
  </si>
  <si>
    <t>EQUIDIUS RESEARCH RECOMMENDATION August 2025 (SEBI NO INH200007016)</t>
  </si>
  <si>
    <t>30.07.2025</t>
  </si>
  <si>
    <t>613/620</t>
  </si>
  <si>
    <t>4578/4596</t>
  </si>
  <si>
    <t>AUTO SQUARE OFF</t>
  </si>
  <si>
    <t>30.07.2025 (03:25 PM)</t>
  </si>
  <si>
    <t>30.07.2025 (03:23 PM)</t>
  </si>
  <si>
    <t>KALYANKJIL Aug'25</t>
  </si>
  <si>
    <t>HAL Aug'25</t>
  </si>
  <si>
    <t>31.07.2025</t>
  </si>
  <si>
    <t>DLF Aug'25</t>
  </si>
  <si>
    <t>792/800</t>
  </si>
  <si>
    <t>4532/4550</t>
  </si>
  <si>
    <t>31.07.2025 (10:57 AM)</t>
  </si>
  <si>
    <t>31.07.2025 (09:25 AM)</t>
  </si>
  <si>
    <t>FORTIS</t>
  </si>
  <si>
    <t>858/867</t>
  </si>
  <si>
    <t>31.07.2025 (02:19 PM)</t>
  </si>
  <si>
    <t>Above 850</t>
  </si>
  <si>
    <t>01.08.2025</t>
  </si>
  <si>
    <t>PAYTM</t>
  </si>
  <si>
    <t>1114/1122</t>
  </si>
  <si>
    <t>KALYANKJIL</t>
  </si>
  <si>
    <t>600/607</t>
  </si>
  <si>
    <t>01.08.2025 (09:42 AM)</t>
  </si>
  <si>
    <t>01.08.2025 (01:01 PM)</t>
  </si>
  <si>
    <t>01.08.2025 (03:25 PM)</t>
  </si>
  <si>
    <t>04.08.2025</t>
  </si>
  <si>
    <t>JSL</t>
  </si>
  <si>
    <t>712/718</t>
  </si>
  <si>
    <t>595/600</t>
  </si>
  <si>
    <t>04.08.2025 (01:14 PM)</t>
  </si>
  <si>
    <t>04.08.2025 (09:45 AM)</t>
  </si>
  <si>
    <t>Above 706</t>
  </si>
  <si>
    <t>05.08.2025 (09:24 AM)</t>
  </si>
  <si>
    <t>05.08.2025</t>
  </si>
  <si>
    <t>604/610</t>
  </si>
  <si>
    <t>05.08.2025 (03:23 PM)</t>
  </si>
  <si>
    <t>05.08.2025 (03:18 PM)</t>
  </si>
  <si>
    <t>Above 590</t>
  </si>
  <si>
    <t>06.08.2025</t>
  </si>
  <si>
    <t>JINDALSTEEL</t>
  </si>
  <si>
    <t>1006/1014</t>
  </si>
  <si>
    <t>ADANIENT</t>
  </si>
  <si>
    <t>2317/2295</t>
  </si>
  <si>
    <t>CONCOR</t>
  </si>
  <si>
    <t>562/554</t>
  </si>
  <si>
    <t>PPLPHARMA</t>
  </si>
  <si>
    <t>186/182</t>
  </si>
  <si>
    <t>06.08.2025 (11:12 AM)</t>
  </si>
  <si>
    <t>06.08.2025 (10:48 AM)</t>
  </si>
  <si>
    <t>06.08.2025 (10:46 AM)</t>
  </si>
  <si>
    <t>Stoploss triggered</t>
  </si>
  <si>
    <t>06.08.2025 (11:14 AM)</t>
  </si>
  <si>
    <t>06.08.2025 (12:36 PM)</t>
  </si>
  <si>
    <t>Below 2335</t>
  </si>
  <si>
    <t>Below 570</t>
  </si>
  <si>
    <t>Below 190</t>
  </si>
  <si>
    <t>07.08.2025 (09:18 AM)</t>
  </si>
  <si>
    <t>07.08.2025</t>
  </si>
  <si>
    <t>DIXON</t>
  </si>
  <si>
    <t>16724/16805</t>
  </si>
  <si>
    <t>595/602</t>
  </si>
  <si>
    <t>1002/1010</t>
  </si>
  <si>
    <t>07.08.2025 (09:36 AM)</t>
  </si>
  <si>
    <t>07.08.2025 (03:25 PM)</t>
  </si>
  <si>
    <t>07.08.2025 (03:16 PM)</t>
  </si>
  <si>
    <t>BHARTIARTL</t>
  </si>
  <si>
    <t>1872/1854</t>
  </si>
  <si>
    <t>08.08.2025</t>
  </si>
  <si>
    <t>DLF</t>
  </si>
  <si>
    <t>776/785</t>
  </si>
  <si>
    <t>08.08.2025 (09:42 AM)</t>
  </si>
  <si>
    <t>905/911</t>
  </si>
  <si>
    <t>08.08.2025 (10:01 AM)</t>
  </si>
  <si>
    <t>08.08.2025 (11:42 AM)</t>
  </si>
  <si>
    <t>08.08.2025 (11:12 AM)</t>
  </si>
  <si>
    <t>Below 1890</t>
  </si>
  <si>
    <t>11.08.2025</t>
  </si>
  <si>
    <t>DIVISLAB</t>
  </si>
  <si>
    <t>5885/5840</t>
  </si>
  <si>
    <t>1418/1405</t>
  </si>
  <si>
    <t>TATAMOTORS</t>
  </si>
  <si>
    <t>647/653</t>
  </si>
  <si>
    <t>990/996</t>
  </si>
  <si>
    <t>BANKNIFTY 55500 CE 28/Aug/25</t>
  </si>
  <si>
    <t>542/622/702</t>
  </si>
  <si>
    <t>11.08.2025 (09:17 AM)</t>
  </si>
  <si>
    <t>11.08.2025 (09:18 AM)</t>
  </si>
  <si>
    <t>908/917</t>
  </si>
  <si>
    <t>11.08.2025 (10:53 AM)</t>
  </si>
  <si>
    <t>11.08.2025 (10:26 AM)</t>
  </si>
  <si>
    <t>11.08.2025 (11:01 AM)</t>
  </si>
  <si>
    <t>11.08.2025 (03:12 PM)</t>
  </si>
  <si>
    <t>Below 1430</t>
  </si>
  <si>
    <t>Above 900</t>
  </si>
  <si>
    <t>Below 5930</t>
  </si>
  <si>
    <t>2nd TGT Completed</t>
  </si>
  <si>
    <t>12.08.2025</t>
  </si>
  <si>
    <t>BDL</t>
  </si>
  <si>
    <t>1478/1461</t>
  </si>
  <si>
    <t>RELIANCE</t>
  </si>
  <si>
    <t>1402/1422</t>
  </si>
  <si>
    <t>INDHOTEL</t>
  </si>
  <si>
    <t>763/770</t>
  </si>
  <si>
    <t>HDFCLIFE</t>
  </si>
  <si>
    <t>772/780</t>
  </si>
  <si>
    <t>12.08.2025 (09:32 AM)</t>
  </si>
  <si>
    <t>12.08.2025 (09:39 AM)</t>
  </si>
  <si>
    <t>814/808</t>
  </si>
  <si>
    <t>12.08.2025 (09:41 AM)</t>
  </si>
  <si>
    <t>12.08.2025 (10:00 AM)</t>
  </si>
  <si>
    <t>Below 1495</t>
  </si>
  <si>
    <t>Above 765</t>
  </si>
  <si>
    <t>Below 820</t>
  </si>
  <si>
    <t>GODREJPROP</t>
  </si>
  <si>
    <t>1958/1942</t>
  </si>
  <si>
    <t>12.08.2025 (11:10 AM)</t>
  </si>
  <si>
    <t>Below 1970</t>
  </si>
  <si>
    <t>12.08.2025 (03:25 PM)</t>
  </si>
  <si>
    <t>12.08.2025 (03:12 PM)</t>
  </si>
  <si>
    <t>13.08.2025 (11:01 AM)</t>
  </si>
  <si>
    <t>13.08.2025</t>
  </si>
  <si>
    <t>JIOFIN</t>
  </si>
  <si>
    <t>334/338</t>
  </si>
  <si>
    <t>1022/1034</t>
  </si>
  <si>
    <t>13.08.2025 (10:47 AM)</t>
  </si>
  <si>
    <t>13.08.2025 (01:36 PM)</t>
  </si>
  <si>
    <t>14.08.2025</t>
  </si>
  <si>
    <t>875/880</t>
  </si>
  <si>
    <t>793/800</t>
  </si>
  <si>
    <t>14.08.2025 (09:32 AM)</t>
  </si>
  <si>
    <t>14.08.2025 (02:34 PM)</t>
  </si>
  <si>
    <t>14.08.2025 (03:25 PM)</t>
  </si>
  <si>
    <t>18.08.2025</t>
  </si>
  <si>
    <t>16346/16402</t>
  </si>
  <si>
    <t>800/810</t>
  </si>
  <si>
    <t>740/746</t>
  </si>
  <si>
    <t>1458/1467</t>
  </si>
  <si>
    <t>18.08.2025 (10:34 AM)</t>
  </si>
  <si>
    <t>18.08.2025 (02:12 PM)</t>
  </si>
  <si>
    <t>18.08.2025 (09:26 AM)</t>
  </si>
  <si>
    <t>18.08.2025 (09:20 AM)</t>
  </si>
  <si>
    <t>Above 16290</t>
  </si>
  <si>
    <t>Above 792</t>
  </si>
  <si>
    <t>Above 732</t>
  </si>
  <si>
    <t>19.08.2025</t>
  </si>
  <si>
    <t>1930/1940</t>
  </si>
  <si>
    <t>1003/1010</t>
  </si>
  <si>
    <t>19.08.2025 (09:26 AM)</t>
  </si>
  <si>
    <t>19.08.2025 (10:44 AM)</t>
  </si>
  <si>
    <t>20.08.2025</t>
  </si>
  <si>
    <t>1942/1955</t>
  </si>
  <si>
    <t>ETERNAL</t>
  </si>
  <si>
    <t>325/330</t>
  </si>
  <si>
    <t>20.08.2025 (11:26 AM)</t>
  </si>
  <si>
    <t>20.08.2025 (09:32 AM)</t>
  </si>
  <si>
    <t>COFORGE</t>
  </si>
  <si>
    <t>1706/1762</t>
  </si>
  <si>
    <t>20.08.2025 (01:10 PM)</t>
  </si>
  <si>
    <t>Above 1650</t>
  </si>
  <si>
    <t>Above 320</t>
  </si>
  <si>
    <t>21.08.2025</t>
  </si>
  <si>
    <t>974/983</t>
  </si>
  <si>
    <t>810/817</t>
  </si>
  <si>
    <t>21.08.2025 (01:13 PM)</t>
  </si>
  <si>
    <t>21.08.2025 (03:30 PM)</t>
  </si>
  <si>
    <t>22.08.2025 (09:22 AM)</t>
  </si>
  <si>
    <t>22.08.2025</t>
  </si>
  <si>
    <t>898/905</t>
  </si>
  <si>
    <t>SOLARIND</t>
  </si>
  <si>
    <t>14996/15082</t>
  </si>
  <si>
    <t>22.08.2025 (10:17 AM)</t>
  </si>
  <si>
    <t>22.08.2025 (11:42 AM)</t>
  </si>
  <si>
    <t>25.08.2025</t>
  </si>
  <si>
    <t>17028/17114</t>
  </si>
  <si>
    <t>HDFCAMC</t>
  </si>
  <si>
    <t>5867/5902</t>
  </si>
  <si>
    <t>1426/1417</t>
  </si>
  <si>
    <t>790/797</t>
  </si>
  <si>
    <t>1432/1450</t>
  </si>
  <si>
    <t>25.08.2025 (09:18 AM)</t>
  </si>
  <si>
    <t>25.08.2025 (09:35 AM)</t>
  </si>
  <si>
    <t>25.08.2025 (03:25 PM)</t>
  </si>
  <si>
    <t>25.08.2025 (10:49 AM)</t>
  </si>
  <si>
    <t>25.08.2025 (09:42 AM)</t>
  </si>
  <si>
    <t>Above 16942</t>
  </si>
  <si>
    <t>Above 5835</t>
  </si>
  <si>
    <t>Below 1435</t>
  </si>
  <si>
    <t>Above 782</t>
  </si>
  <si>
    <t>872/867</t>
  </si>
  <si>
    <t>26.08.2025 (09:19 AM)</t>
  </si>
  <si>
    <t>26.08.2025 (09:26 AM)</t>
  </si>
  <si>
    <t>Below 878</t>
  </si>
  <si>
    <t>26.08.2025</t>
  </si>
  <si>
    <t>WIPRO</t>
  </si>
  <si>
    <t>259/264</t>
  </si>
  <si>
    <t>26.08.2025 (03:25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</si>
</sst>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93"/>
  <sheetViews>
    <sheetView showGridLines="0" tabSelected="1" topLeftCell="A59" zoomScaleNormal="100" workbookViewId="0">
      <selection activeCell="A85" sqref="A85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44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23</v>
      </c>
      <c r="B13" s="2" t="s">
        <v>36</v>
      </c>
      <c r="C13" s="5" t="s">
        <v>12</v>
      </c>
      <c r="D13" s="4">
        <v>0.375</v>
      </c>
      <c r="E13" s="7" t="s">
        <v>39</v>
      </c>
      <c r="F13" s="3" t="s">
        <v>37</v>
      </c>
      <c r="G13" s="3">
        <v>1471.8</v>
      </c>
      <c r="H13" s="3">
        <v>700</v>
      </c>
      <c r="I13" s="3">
        <v>1488</v>
      </c>
      <c r="J13" s="6">
        <v>5600</v>
      </c>
      <c r="K13" s="3" t="s">
        <v>17</v>
      </c>
      <c r="L13" s="3" t="s">
        <v>38</v>
      </c>
    </row>
    <row r="14" spans="1:12" ht="13.8" customHeight="1" x14ac:dyDescent="0.3">
      <c r="A14" s="2" t="s">
        <v>23</v>
      </c>
      <c r="B14" s="2" t="s">
        <v>20</v>
      </c>
      <c r="C14" s="10" t="s">
        <v>18</v>
      </c>
      <c r="D14" s="4">
        <v>0.375</v>
      </c>
      <c r="E14" s="7" t="s">
        <v>33</v>
      </c>
      <c r="F14" s="3" t="s">
        <v>24</v>
      </c>
      <c r="G14" s="3">
        <v>1622</v>
      </c>
      <c r="H14" s="3">
        <v>475</v>
      </c>
      <c r="I14" s="3">
        <v>1586</v>
      </c>
      <c r="J14" s="6">
        <v>11400</v>
      </c>
      <c r="K14" s="3" t="s">
        <v>19</v>
      </c>
      <c r="L14" s="3" t="s">
        <v>32</v>
      </c>
    </row>
    <row r="15" spans="1:12" ht="13.8" customHeight="1" x14ac:dyDescent="0.3">
      <c r="A15" s="2" t="s">
        <v>23</v>
      </c>
      <c r="B15" s="2" t="s">
        <v>22</v>
      </c>
      <c r="C15" s="10" t="s">
        <v>18</v>
      </c>
      <c r="D15" s="4">
        <v>0.375</v>
      </c>
      <c r="E15" s="7" t="s">
        <v>34</v>
      </c>
      <c r="F15" s="3" t="s">
        <v>25</v>
      </c>
      <c r="G15" s="3">
        <v>4573</v>
      </c>
      <c r="H15" s="3">
        <v>150</v>
      </c>
      <c r="I15" s="3">
        <v>4537</v>
      </c>
      <c r="J15" s="6">
        <v>2700</v>
      </c>
      <c r="K15" s="3" t="s">
        <v>17</v>
      </c>
      <c r="L15" s="3" t="s">
        <v>30</v>
      </c>
    </row>
    <row r="16" spans="1:12" ht="13.8" customHeight="1" x14ac:dyDescent="0.3">
      <c r="A16" s="2" t="s">
        <v>23</v>
      </c>
      <c r="B16" s="2" t="s">
        <v>26</v>
      </c>
      <c r="C16" s="10" t="s">
        <v>18</v>
      </c>
      <c r="D16" s="4">
        <v>0.375</v>
      </c>
      <c r="E16" s="7" t="s">
        <v>35</v>
      </c>
      <c r="F16" s="3" t="s">
        <v>27</v>
      </c>
      <c r="G16" s="3">
        <v>1292</v>
      </c>
      <c r="H16" s="3">
        <v>450</v>
      </c>
      <c r="I16" s="3">
        <v>1256</v>
      </c>
      <c r="J16" s="6">
        <v>10800</v>
      </c>
      <c r="K16" s="3" t="s">
        <v>19</v>
      </c>
      <c r="L16" s="3" t="s">
        <v>31</v>
      </c>
    </row>
    <row r="17" spans="1:12" ht="13.8" customHeight="1" x14ac:dyDescent="0.3">
      <c r="A17" s="2" t="s">
        <v>23</v>
      </c>
      <c r="B17" s="2" t="s">
        <v>40</v>
      </c>
      <c r="C17" s="5" t="s">
        <v>12</v>
      </c>
      <c r="D17" s="4">
        <v>0.375</v>
      </c>
      <c r="E17" s="7" t="s">
        <v>41</v>
      </c>
      <c r="F17" s="3" t="s">
        <v>42</v>
      </c>
      <c r="G17" s="3">
        <v>3583</v>
      </c>
      <c r="H17" s="3">
        <v>250</v>
      </c>
      <c r="I17" s="3">
        <v>3645</v>
      </c>
      <c r="J17" s="6">
        <v>10500</v>
      </c>
      <c r="K17" s="3" t="s">
        <v>19</v>
      </c>
      <c r="L17" s="3" t="s">
        <v>43</v>
      </c>
    </row>
    <row r="18" spans="1:12" ht="13.8" customHeight="1" x14ac:dyDescent="0.3">
      <c r="A18" s="2" t="s">
        <v>23</v>
      </c>
      <c r="B18" s="2" t="s">
        <v>21</v>
      </c>
      <c r="C18" s="5" t="s">
        <v>12</v>
      </c>
      <c r="D18" s="4">
        <v>0.39166666666666666</v>
      </c>
      <c r="E18" s="7">
        <v>854</v>
      </c>
      <c r="F18" s="3" t="s">
        <v>28</v>
      </c>
      <c r="G18" s="3">
        <v>848.2</v>
      </c>
      <c r="H18" s="3">
        <v>1700</v>
      </c>
      <c r="I18" s="3">
        <v>867</v>
      </c>
      <c r="J18" s="6">
        <f t="shared" ref="J18:J40" si="0">H18*(I18-E18)</f>
        <v>22100</v>
      </c>
      <c r="K18" s="3" t="s">
        <v>19</v>
      </c>
      <c r="L18" s="3" t="s">
        <v>29</v>
      </c>
    </row>
    <row r="19" spans="1:12" ht="13.8" customHeight="1" x14ac:dyDescent="0.3">
      <c r="A19" s="2" t="s">
        <v>45</v>
      </c>
      <c r="B19" s="2" t="s">
        <v>51</v>
      </c>
      <c r="C19" s="5" t="s">
        <v>12</v>
      </c>
      <c r="D19" s="4">
        <v>0.38819444444444445</v>
      </c>
      <c r="E19" s="7">
        <v>606</v>
      </c>
      <c r="F19" s="3" t="s">
        <v>46</v>
      </c>
      <c r="G19" s="3">
        <v>598.70000000000005</v>
      </c>
      <c r="H19" s="3">
        <v>1175</v>
      </c>
      <c r="I19" s="3">
        <v>610.5</v>
      </c>
      <c r="J19" s="6">
        <f t="shared" si="0"/>
        <v>5287.5</v>
      </c>
      <c r="K19" s="3" t="s">
        <v>48</v>
      </c>
      <c r="L19" s="3" t="s">
        <v>49</v>
      </c>
    </row>
    <row r="20" spans="1:12" ht="13.8" customHeight="1" x14ac:dyDescent="0.3">
      <c r="A20" s="2" t="s">
        <v>45</v>
      </c>
      <c r="B20" s="2" t="s">
        <v>52</v>
      </c>
      <c r="C20" s="5" t="s">
        <v>12</v>
      </c>
      <c r="D20" s="4">
        <v>0.3923611111111111</v>
      </c>
      <c r="E20" s="7">
        <v>4560</v>
      </c>
      <c r="F20" s="3" t="s">
        <v>47</v>
      </c>
      <c r="G20" s="3">
        <v>4542.7</v>
      </c>
      <c r="H20" s="3">
        <v>150</v>
      </c>
      <c r="I20" s="3">
        <v>4552</v>
      </c>
      <c r="J20" s="11">
        <f t="shared" si="0"/>
        <v>-1200</v>
      </c>
      <c r="K20" s="10" t="s">
        <v>48</v>
      </c>
      <c r="L20" s="10" t="s">
        <v>50</v>
      </c>
    </row>
    <row r="21" spans="1:12" ht="13.8" customHeight="1" x14ac:dyDescent="0.3">
      <c r="A21" s="2" t="s">
        <v>53</v>
      </c>
      <c r="B21" s="2" t="s">
        <v>59</v>
      </c>
      <c r="C21" s="5" t="s">
        <v>12</v>
      </c>
      <c r="D21" s="4">
        <v>0.375</v>
      </c>
      <c r="E21" s="7" t="s">
        <v>62</v>
      </c>
      <c r="F21" s="3" t="s">
        <v>60</v>
      </c>
      <c r="G21" s="3">
        <v>842</v>
      </c>
      <c r="H21" s="3">
        <v>775</v>
      </c>
      <c r="I21" s="3">
        <v>858</v>
      </c>
      <c r="J21" s="6">
        <v>6200</v>
      </c>
      <c r="K21" s="3" t="s">
        <v>17</v>
      </c>
      <c r="L21" s="3" t="s">
        <v>61</v>
      </c>
    </row>
    <row r="22" spans="1:12" ht="13.8" customHeight="1" x14ac:dyDescent="0.3">
      <c r="A22" s="2" t="s">
        <v>53</v>
      </c>
      <c r="B22" s="2" t="s">
        <v>54</v>
      </c>
      <c r="C22" s="5" t="s">
        <v>12</v>
      </c>
      <c r="D22" s="4">
        <v>0.38680555555555557</v>
      </c>
      <c r="E22" s="7">
        <v>786</v>
      </c>
      <c r="F22" s="3" t="s">
        <v>55</v>
      </c>
      <c r="G22" s="3">
        <v>781.6</v>
      </c>
      <c r="H22" s="3">
        <v>825</v>
      </c>
      <c r="I22" s="3">
        <v>792</v>
      </c>
      <c r="J22" s="6">
        <f t="shared" si="0"/>
        <v>4950</v>
      </c>
      <c r="K22" s="3" t="s">
        <v>17</v>
      </c>
      <c r="L22" s="3" t="s">
        <v>58</v>
      </c>
    </row>
    <row r="23" spans="1:12" ht="13.8" customHeight="1" x14ac:dyDescent="0.3">
      <c r="A23" s="2" t="s">
        <v>53</v>
      </c>
      <c r="B23" s="2" t="s">
        <v>52</v>
      </c>
      <c r="C23" s="5" t="s">
        <v>12</v>
      </c>
      <c r="D23" s="4">
        <v>0.38750000000000001</v>
      </c>
      <c r="E23" s="7">
        <v>4515</v>
      </c>
      <c r="F23" s="3" t="s">
        <v>56</v>
      </c>
      <c r="G23" s="3">
        <v>4497</v>
      </c>
      <c r="H23" s="3">
        <v>150</v>
      </c>
      <c r="I23" s="3">
        <v>4532</v>
      </c>
      <c r="J23" s="6">
        <f t="shared" si="0"/>
        <v>2550</v>
      </c>
      <c r="K23" s="3" t="s">
        <v>19</v>
      </c>
      <c r="L23" s="3" t="s">
        <v>57</v>
      </c>
    </row>
    <row r="24" spans="1:12" ht="13.8" customHeight="1" x14ac:dyDescent="0.3">
      <c r="A24" s="2" t="s">
        <v>53</v>
      </c>
      <c r="B24" s="2" t="s">
        <v>59</v>
      </c>
      <c r="C24" s="5" t="s">
        <v>12</v>
      </c>
      <c r="D24" s="4">
        <v>0.375</v>
      </c>
      <c r="E24" s="7" t="s">
        <v>62</v>
      </c>
      <c r="F24" s="3" t="s">
        <v>60</v>
      </c>
      <c r="G24" s="3">
        <v>842</v>
      </c>
      <c r="H24" s="3">
        <v>775</v>
      </c>
      <c r="I24" s="3">
        <v>867</v>
      </c>
      <c r="J24" s="6">
        <v>13175</v>
      </c>
      <c r="K24" s="3" t="s">
        <v>19</v>
      </c>
      <c r="L24" s="3" t="s">
        <v>69</v>
      </c>
    </row>
    <row r="25" spans="1:12" ht="13.8" customHeight="1" x14ac:dyDescent="0.3">
      <c r="A25" s="2" t="s">
        <v>63</v>
      </c>
      <c r="B25" s="2" t="s">
        <v>64</v>
      </c>
      <c r="C25" s="5" t="s">
        <v>12</v>
      </c>
      <c r="D25" s="4">
        <v>0.38750000000000001</v>
      </c>
      <c r="E25" s="7">
        <v>1106</v>
      </c>
      <c r="F25" s="3" t="s">
        <v>65</v>
      </c>
      <c r="G25" s="3">
        <v>1098</v>
      </c>
      <c r="H25" s="3">
        <v>725</v>
      </c>
      <c r="I25" s="3">
        <v>1114</v>
      </c>
      <c r="J25" s="6">
        <f t="shared" si="0"/>
        <v>5800</v>
      </c>
      <c r="K25" s="3" t="s">
        <v>17</v>
      </c>
      <c r="L25" s="3" t="s">
        <v>68</v>
      </c>
    </row>
    <row r="26" spans="1:12" ht="13.8" customHeight="1" x14ac:dyDescent="0.3">
      <c r="A26" s="2" t="s">
        <v>63</v>
      </c>
      <c r="B26" s="2" t="s">
        <v>66</v>
      </c>
      <c r="C26" s="5" t="s">
        <v>12</v>
      </c>
      <c r="D26" s="4">
        <v>0.3888888888888889</v>
      </c>
      <c r="E26" s="7">
        <v>593</v>
      </c>
      <c r="F26" s="3" t="s">
        <v>67</v>
      </c>
      <c r="G26" s="3">
        <v>586</v>
      </c>
      <c r="H26" s="3">
        <v>1175</v>
      </c>
      <c r="I26" s="3">
        <v>589</v>
      </c>
      <c r="J26" s="11">
        <f t="shared" ref="J26" si="1">H26*(I26-E26)</f>
        <v>-4700</v>
      </c>
      <c r="K26" s="10" t="s">
        <v>48</v>
      </c>
      <c r="L26" s="10" t="s">
        <v>70</v>
      </c>
    </row>
    <row r="27" spans="1:12" ht="13.8" customHeight="1" x14ac:dyDescent="0.3">
      <c r="A27" s="2" t="s">
        <v>71</v>
      </c>
      <c r="B27" s="2" t="s">
        <v>72</v>
      </c>
      <c r="C27" s="5" t="s">
        <v>12</v>
      </c>
      <c r="D27" s="4">
        <v>0.375</v>
      </c>
      <c r="E27" s="7">
        <v>706</v>
      </c>
      <c r="F27" s="3" t="s">
        <v>73</v>
      </c>
      <c r="G27" s="3">
        <v>699.4</v>
      </c>
      <c r="H27" s="3">
        <v>850</v>
      </c>
      <c r="I27" s="3">
        <v>712</v>
      </c>
      <c r="J27" s="6">
        <f t="shared" si="0"/>
        <v>5100</v>
      </c>
      <c r="K27" s="3" t="s">
        <v>17</v>
      </c>
      <c r="L27" s="3" t="s">
        <v>76</v>
      </c>
    </row>
    <row r="28" spans="1:12" ht="13.8" customHeight="1" x14ac:dyDescent="0.3">
      <c r="A28" s="2" t="s">
        <v>71</v>
      </c>
      <c r="B28" s="2" t="s">
        <v>66</v>
      </c>
      <c r="C28" s="5" t="s">
        <v>12</v>
      </c>
      <c r="D28" s="4">
        <v>0.375</v>
      </c>
      <c r="E28" s="7">
        <v>590</v>
      </c>
      <c r="F28" s="3" t="s">
        <v>74</v>
      </c>
      <c r="G28" s="3">
        <v>585</v>
      </c>
      <c r="H28" s="3">
        <v>1175</v>
      </c>
      <c r="I28" s="3">
        <v>595</v>
      </c>
      <c r="J28" s="6">
        <f t="shared" si="0"/>
        <v>5875</v>
      </c>
      <c r="K28" s="3" t="s">
        <v>17</v>
      </c>
      <c r="L28" s="3" t="s">
        <v>75</v>
      </c>
    </row>
    <row r="29" spans="1:12" ht="13.8" customHeight="1" x14ac:dyDescent="0.3">
      <c r="A29" s="2" t="s">
        <v>71</v>
      </c>
      <c r="B29" s="2" t="s">
        <v>72</v>
      </c>
      <c r="C29" s="5" t="s">
        <v>12</v>
      </c>
      <c r="D29" s="4">
        <v>0.375</v>
      </c>
      <c r="E29" s="7" t="s">
        <v>77</v>
      </c>
      <c r="F29" s="3" t="s">
        <v>73</v>
      </c>
      <c r="G29" s="3">
        <v>699.4</v>
      </c>
      <c r="H29" s="3">
        <v>850</v>
      </c>
      <c r="I29" s="3">
        <v>712</v>
      </c>
      <c r="J29" s="6">
        <v>10200</v>
      </c>
      <c r="K29" s="3" t="s">
        <v>19</v>
      </c>
      <c r="L29" s="3" t="s">
        <v>78</v>
      </c>
    </row>
    <row r="30" spans="1:12" ht="13.8" customHeight="1" x14ac:dyDescent="0.3">
      <c r="A30" s="2" t="s">
        <v>71</v>
      </c>
      <c r="B30" s="2" t="s">
        <v>66</v>
      </c>
      <c r="C30" s="5" t="s">
        <v>12</v>
      </c>
      <c r="D30" s="4">
        <v>0.375</v>
      </c>
      <c r="E30" s="7" t="s">
        <v>83</v>
      </c>
      <c r="F30" s="3" t="s">
        <v>74</v>
      </c>
      <c r="G30" s="3">
        <v>585</v>
      </c>
      <c r="H30" s="3">
        <v>1175</v>
      </c>
      <c r="I30" s="3">
        <v>600</v>
      </c>
      <c r="J30" s="6">
        <v>11750</v>
      </c>
      <c r="K30" s="3" t="s">
        <v>19</v>
      </c>
      <c r="L30" s="3" t="s">
        <v>82</v>
      </c>
    </row>
    <row r="31" spans="1:12" ht="13.8" customHeight="1" x14ac:dyDescent="0.3">
      <c r="A31" s="2" t="s">
        <v>79</v>
      </c>
      <c r="B31" s="2" t="s">
        <v>66</v>
      </c>
      <c r="C31" s="5" t="s">
        <v>12</v>
      </c>
      <c r="D31" s="4">
        <v>0.38819444444444445</v>
      </c>
      <c r="E31" s="7">
        <v>598</v>
      </c>
      <c r="F31" s="3" t="s">
        <v>80</v>
      </c>
      <c r="G31" s="3">
        <v>592.4</v>
      </c>
      <c r="H31" s="3">
        <v>1175</v>
      </c>
      <c r="I31" s="3">
        <v>604</v>
      </c>
      <c r="J31" s="6">
        <f t="shared" si="0"/>
        <v>7050</v>
      </c>
      <c r="K31" s="3" t="s">
        <v>17</v>
      </c>
      <c r="L31" s="3" t="s">
        <v>81</v>
      </c>
    </row>
    <row r="32" spans="1:12" ht="13.8" customHeight="1" x14ac:dyDescent="0.3">
      <c r="A32" s="2" t="s">
        <v>71</v>
      </c>
      <c r="B32" s="2" t="s">
        <v>87</v>
      </c>
      <c r="C32" s="10" t="s">
        <v>18</v>
      </c>
      <c r="D32" s="4">
        <v>0.375</v>
      </c>
      <c r="E32" s="7" t="s">
        <v>99</v>
      </c>
      <c r="F32" s="3" t="s">
        <v>88</v>
      </c>
      <c r="G32" s="3">
        <v>2357</v>
      </c>
      <c r="H32" s="3">
        <v>300</v>
      </c>
      <c r="I32" s="3">
        <v>2317</v>
      </c>
      <c r="J32" s="6">
        <v>5400</v>
      </c>
      <c r="K32" s="3" t="s">
        <v>17</v>
      </c>
      <c r="L32" s="3" t="s">
        <v>95</v>
      </c>
    </row>
    <row r="33" spans="1:12" ht="13.8" customHeight="1" x14ac:dyDescent="0.3">
      <c r="A33" s="2" t="s">
        <v>71</v>
      </c>
      <c r="B33" s="2" t="s">
        <v>89</v>
      </c>
      <c r="C33" s="10" t="s">
        <v>18</v>
      </c>
      <c r="D33" s="4">
        <v>0.375</v>
      </c>
      <c r="E33" s="7" t="s">
        <v>100</v>
      </c>
      <c r="F33" s="3" t="s">
        <v>90</v>
      </c>
      <c r="G33" s="3">
        <v>578</v>
      </c>
      <c r="H33" s="3">
        <v>1250</v>
      </c>
      <c r="I33" s="3">
        <v>554</v>
      </c>
      <c r="J33" s="6">
        <v>20000</v>
      </c>
      <c r="K33" s="3" t="s">
        <v>19</v>
      </c>
      <c r="L33" s="3" t="s">
        <v>93</v>
      </c>
    </row>
    <row r="34" spans="1:12" ht="13.8" customHeight="1" x14ac:dyDescent="0.3">
      <c r="A34" s="2" t="s">
        <v>71</v>
      </c>
      <c r="B34" s="2" t="s">
        <v>91</v>
      </c>
      <c r="C34" s="10" t="s">
        <v>18</v>
      </c>
      <c r="D34" s="4">
        <v>0.375</v>
      </c>
      <c r="E34" s="7" t="s">
        <v>101</v>
      </c>
      <c r="F34" s="3" t="s">
        <v>92</v>
      </c>
      <c r="G34" s="3">
        <v>194</v>
      </c>
      <c r="H34" s="3">
        <v>2500</v>
      </c>
      <c r="I34" s="3">
        <v>186</v>
      </c>
      <c r="J34" s="6">
        <v>10000</v>
      </c>
      <c r="K34" s="3" t="s">
        <v>17</v>
      </c>
      <c r="L34" s="3" t="s">
        <v>94</v>
      </c>
    </row>
    <row r="35" spans="1:12" ht="13.8" customHeight="1" x14ac:dyDescent="0.3">
      <c r="A35" s="2" t="s">
        <v>84</v>
      </c>
      <c r="B35" s="2" t="s">
        <v>66</v>
      </c>
      <c r="C35" s="5" t="s">
        <v>12</v>
      </c>
      <c r="D35" s="4">
        <v>0.38611111111111113</v>
      </c>
      <c r="E35" s="7">
        <v>597</v>
      </c>
      <c r="F35" s="3" t="s">
        <v>80</v>
      </c>
      <c r="G35" s="3">
        <v>592.4</v>
      </c>
      <c r="H35" s="3">
        <v>1175</v>
      </c>
      <c r="I35" s="3">
        <v>592.4</v>
      </c>
      <c r="J35" s="11">
        <f t="shared" si="0"/>
        <v>-5405.0000000000264</v>
      </c>
      <c r="K35" s="10" t="s">
        <v>96</v>
      </c>
      <c r="L35" s="10" t="s">
        <v>97</v>
      </c>
    </row>
    <row r="36" spans="1:12" ht="13.8" customHeight="1" x14ac:dyDescent="0.3">
      <c r="A36" s="2" t="s">
        <v>84</v>
      </c>
      <c r="B36" s="2" t="s">
        <v>85</v>
      </c>
      <c r="C36" s="5" t="s">
        <v>12</v>
      </c>
      <c r="D36" s="4">
        <v>0.38680555555555557</v>
      </c>
      <c r="E36" s="7">
        <v>998</v>
      </c>
      <c r="F36" s="3" t="s">
        <v>86</v>
      </c>
      <c r="G36" s="3">
        <v>989</v>
      </c>
      <c r="H36" s="3">
        <v>625</v>
      </c>
      <c r="I36" s="3">
        <v>989</v>
      </c>
      <c r="J36" s="11">
        <f t="shared" si="0"/>
        <v>-5625</v>
      </c>
      <c r="K36" s="10" t="s">
        <v>96</v>
      </c>
      <c r="L36" s="10" t="s">
        <v>98</v>
      </c>
    </row>
    <row r="37" spans="1:12" ht="13.8" customHeight="1" x14ac:dyDescent="0.3">
      <c r="A37" s="2" t="s">
        <v>71</v>
      </c>
      <c r="B37" s="2" t="s">
        <v>87</v>
      </c>
      <c r="C37" s="10" t="s">
        <v>18</v>
      </c>
      <c r="D37" s="4">
        <v>0.375</v>
      </c>
      <c r="E37" s="7" t="s">
        <v>99</v>
      </c>
      <c r="F37" s="3" t="s">
        <v>88</v>
      </c>
      <c r="G37" s="3">
        <v>2357</v>
      </c>
      <c r="H37" s="3">
        <v>300</v>
      </c>
      <c r="I37" s="3">
        <v>2295</v>
      </c>
      <c r="J37" s="6">
        <v>12000</v>
      </c>
      <c r="K37" s="3" t="s">
        <v>19</v>
      </c>
      <c r="L37" s="3" t="s">
        <v>102</v>
      </c>
    </row>
    <row r="38" spans="1:12" ht="13.8" customHeight="1" x14ac:dyDescent="0.3">
      <c r="A38" s="2" t="s">
        <v>103</v>
      </c>
      <c r="B38" s="2" t="s">
        <v>104</v>
      </c>
      <c r="C38" s="5" t="s">
        <v>12</v>
      </c>
      <c r="D38" s="4">
        <v>0.38750000000000001</v>
      </c>
      <c r="E38" s="7">
        <v>16635</v>
      </c>
      <c r="F38" s="3" t="s">
        <v>105</v>
      </c>
      <c r="G38" s="3">
        <v>16558</v>
      </c>
      <c r="H38" s="3">
        <v>50</v>
      </c>
      <c r="I38" s="3">
        <v>16724</v>
      </c>
      <c r="J38" s="6">
        <f t="shared" si="0"/>
        <v>4450</v>
      </c>
      <c r="K38" s="3" t="s">
        <v>17</v>
      </c>
      <c r="L38" s="3" t="s">
        <v>108</v>
      </c>
    </row>
    <row r="39" spans="1:12" ht="13.8" customHeight="1" x14ac:dyDescent="0.3">
      <c r="A39" s="2" t="s">
        <v>103</v>
      </c>
      <c r="B39" s="2" t="s">
        <v>66</v>
      </c>
      <c r="C39" s="5" t="s">
        <v>12</v>
      </c>
      <c r="D39" s="4">
        <v>0.3888888888888889</v>
      </c>
      <c r="E39" s="7">
        <v>589</v>
      </c>
      <c r="F39" s="3" t="s">
        <v>106</v>
      </c>
      <c r="G39" s="3">
        <v>583.4</v>
      </c>
      <c r="H39" s="3">
        <v>1175</v>
      </c>
      <c r="I39" s="3">
        <v>595</v>
      </c>
      <c r="J39" s="6">
        <f t="shared" si="0"/>
        <v>7050</v>
      </c>
      <c r="K39" s="3" t="s">
        <v>17</v>
      </c>
      <c r="L39" s="3" t="s">
        <v>110</v>
      </c>
    </row>
    <row r="40" spans="1:12" ht="13.8" customHeight="1" x14ac:dyDescent="0.3">
      <c r="A40" s="2" t="s">
        <v>103</v>
      </c>
      <c r="B40" s="2" t="s">
        <v>85</v>
      </c>
      <c r="C40" s="5" t="s">
        <v>12</v>
      </c>
      <c r="D40" s="4">
        <v>0.40486111111111112</v>
      </c>
      <c r="E40" s="7">
        <v>996</v>
      </c>
      <c r="F40" s="3" t="s">
        <v>107</v>
      </c>
      <c r="G40" s="3">
        <v>989</v>
      </c>
      <c r="H40" s="3">
        <v>625</v>
      </c>
      <c r="I40" s="3">
        <v>1002</v>
      </c>
      <c r="J40" s="6">
        <f t="shared" si="0"/>
        <v>3750</v>
      </c>
      <c r="K40" s="3" t="s">
        <v>17</v>
      </c>
      <c r="L40" s="3" t="s">
        <v>109</v>
      </c>
    </row>
    <row r="41" spans="1:12" ht="13.8" customHeight="1" x14ac:dyDescent="0.3">
      <c r="A41" s="2" t="s">
        <v>71</v>
      </c>
      <c r="B41" s="2" t="s">
        <v>111</v>
      </c>
      <c r="C41" s="10" t="s">
        <v>18</v>
      </c>
      <c r="D41" s="4">
        <v>0.375</v>
      </c>
      <c r="E41" s="7" t="s">
        <v>121</v>
      </c>
      <c r="F41" s="3" t="s">
        <v>112</v>
      </c>
      <c r="G41" s="3">
        <v>1908</v>
      </c>
      <c r="H41" s="3">
        <v>475</v>
      </c>
      <c r="I41" s="3">
        <v>1872</v>
      </c>
      <c r="J41" s="6">
        <v>8550</v>
      </c>
      <c r="K41" s="3" t="s">
        <v>17</v>
      </c>
      <c r="L41" s="3" t="s">
        <v>118</v>
      </c>
    </row>
    <row r="42" spans="1:12" ht="13.8" customHeight="1" x14ac:dyDescent="0.3">
      <c r="A42" s="2" t="s">
        <v>113</v>
      </c>
      <c r="B42" s="2" t="s">
        <v>66</v>
      </c>
      <c r="C42" s="5" t="s">
        <v>12</v>
      </c>
      <c r="D42" s="4">
        <v>0.3888888888888889</v>
      </c>
      <c r="E42" s="7">
        <v>593</v>
      </c>
      <c r="F42" s="3" t="s">
        <v>67</v>
      </c>
      <c r="G42" s="3">
        <v>586.4</v>
      </c>
      <c r="H42" s="3">
        <v>1175</v>
      </c>
      <c r="I42" s="3">
        <v>586.4</v>
      </c>
      <c r="J42" s="11">
        <f t="shared" ref="J42:J56" si="2">H42*(I42-E42)</f>
        <v>-7755.0000000000264</v>
      </c>
      <c r="K42" s="10" t="s">
        <v>96</v>
      </c>
      <c r="L42" s="10" t="s">
        <v>116</v>
      </c>
    </row>
    <row r="43" spans="1:12" ht="13.8" customHeight="1" x14ac:dyDescent="0.3">
      <c r="A43" s="2" t="s">
        <v>113</v>
      </c>
      <c r="B43" s="2" t="s">
        <v>114</v>
      </c>
      <c r="C43" s="5" t="s">
        <v>12</v>
      </c>
      <c r="D43" s="4">
        <v>0.3923611111111111</v>
      </c>
      <c r="E43" s="7">
        <v>768</v>
      </c>
      <c r="F43" s="3" t="s">
        <v>115</v>
      </c>
      <c r="G43" s="3">
        <v>759.8</v>
      </c>
      <c r="H43" s="3">
        <v>825</v>
      </c>
      <c r="I43" s="3">
        <v>759.8</v>
      </c>
      <c r="J43" s="11">
        <f t="shared" si="2"/>
        <v>-6765.0000000000373</v>
      </c>
      <c r="K43" s="10" t="s">
        <v>96</v>
      </c>
      <c r="L43" s="10" t="s">
        <v>120</v>
      </c>
    </row>
    <row r="44" spans="1:12" ht="13.8" customHeight="1" x14ac:dyDescent="0.3">
      <c r="A44" s="2" t="s">
        <v>113</v>
      </c>
      <c r="B44" s="2" t="s">
        <v>59</v>
      </c>
      <c r="C44" s="5" t="s">
        <v>12</v>
      </c>
      <c r="D44" s="4">
        <v>0.40416666666666662</v>
      </c>
      <c r="E44" s="7">
        <v>887</v>
      </c>
      <c r="F44" s="3" t="s">
        <v>117</v>
      </c>
      <c r="G44" s="3">
        <v>881.4</v>
      </c>
      <c r="H44" s="3">
        <v>775</v>
      </c>
      <c r="I44" s="3">
        <v>905</v>
      </c>
      <c r="J44" s="6">
        <f t="shared" si="2"/>
        <v>13950</v>
      </c>
      <c r="K44" s="3" t="s">
        <v>17</v>
      </c>
      <c r="L44" s="3" t="s">
        <v>119</v>
      </c>
    </row>
    <row r="45" spans="1:12" ht="13.8" customHeight="1" x14ac:dyDescent="0.3">
      <c r="A45" s="2" t="s">
        <v>122</v>
      </c>
      <c r="B45" s="2" t="s">
        <v>123</v>
      </c>
      <c r="C45" s="10" t="s">
        <v>18</v>
      </c>
      <c r="D45" s="4">
        <v>0.375</v>
      </c>
      <c r="E45" s="7" t="s">
        <v>140</v>
      </c>
      <c r="F45" s="3" t="s">
        <v>124</v>
      </c>
      <c r="G45" s="3">
        <v>5975</v>
      </c>
      <c r="H45" s="3">
        <v>100</v>
      </c>
      <c r="I45" s="3">
        <v>5885</v>
      </c>
      <c r="J45" s="6">
        <v>4500</v>
      </c>
      <c r="K45" s="3" t="s">
        <v>17</v>
      </c>
      <c r="L45" s="3" t="s">
        <v>132</v>
      </c>
    </row>
    <row r="46" spans="1:12" ht="13.8" customHeight="1" x14ac:dyDescent="0.3">
      <c r="A46" s="2" t="s">
        <v>122</v>
      </c>
      <c r="B46" s="2" t="s">
        <v>59</v>
      </c>
      <c r="C46" s="5" t="s">
        <v>12</v>
      </c>
      <c r="D46" s="4">
        <v>0.375</v>
      </c>
      <c r="E46" s="7" t="s">
        <v>139</v>
      </c>
      <c r="F46" s="3" t="s">
        <v>133</v>
      </c>
      <c r="G46" s="3">
        <v>899.4</v>
      </c>
      <c r="H46" s="3">
        <v>775</v>
      </c>
      <c r="I46" s="3">
        <v>917</v>
      </c>
      <c r="J46" s="6">
        <v>13175</v>
      </c>
      <c r="K46" s="3" t="s">
        <v>19</v>
      </c>
      <c r="L46" s="3" t="s">
        <v>136</v>
      </c>
    </row>
    <row r="47" spans="1:12" ht="13.8" customHeight="1" x14ac:dyDescent="0.3">
      <c r="A47" s="2" t="s">
        <v>122</v>
      </c>
      <c r="B47" s="2" t="s">
        <v>36</v>
      </c>
      <c r="C47" s="10" t="s">
        <v>18</v>
      </c>
      <c r="D47" s="4">
        <v>0.375</v>
      </c>
      <c r="E47" s="7" t="s">
        <v>138</v>
      </c>
      <c r="F47" s="3" t="s">
        <v>125</v>
      </c>
      <c r="G47" s="3">
        <v>1442</v>
      </c>
      <c r="H47" s="3">
        <v>700</v>
      </c>
      <c r="I47" s="3">
        <v>1418</v>
      </c>
      <c r="J47" s="6">
        <v>8400</v>
      </c>
      <c r="K47" s="3" t="s">
        <v>17</v>
      </c>
      <c r="L47" s="3" t="s">
        <v>131</v>
      </c>
    </row>
    <row r="48" spans="1:12" ht="13.8" customHeight="1" x14ac:dyDescent="0.3">
      <c r="A48" s="2" t="s">
        <v>122</v>
      </c>
      <c r="B48" s="2" t="s">
        <v>126</v>
      </c>
      <c r="C48" s="5" t="s">
        <v>12</v>
      </c>
      <c r="D48" s="4">
        <v>0.38680555555555557</v>
      </c>
      <c r="E48" s="7">
        <v>641</v>
      </c>
      <c r="F48" s="3" t="s">
        <v>127</v>
      </c>
      <c r="G48" s="3">
        <v>634.6</v>
      </c>
      <c r="H48" s="3">
        <v>800</v>
      </c>
      <c r="I48" s="3">
        <v>647</v>
      </c>
      <c r="J48" s="6">
        <f t="shared" si="2"/>
        <v>4800</v>
      </c>
      <c r="K48" s="3" t="s">
        <v>17</v>
      </c>
      <c r="L48" s="3" t="s">
        <v>134</v>
      </c>
    </row>
    <row r="49" spans="1:12" ht="13.8" customHeight="1" x14ac:dyDescent="0.3">
      <c r="A49" s="2" t="s">
        <v>122</v>
      </c>
      <c r="B49" s="2" t="s">
        <v>85</v>
      </c>
      <c r="C49" s="5" t="s">
        <v>12</v>
      </c>
      <c r="D49" s="4">
        <v>0.38819444444444445</v>
      </c>
      <c r="E49" s="7">
        <v>984</v>
      </c>
      <c r="F49" s="3" t="s">
        <v>128</v>
      </c>
      <c r="G49" s="3">
        <v>978</v>
      </c>
      <c r="H49" s="3">
        <v>625</v>
      </c>
      <c r="I49" s="3">
        <v>990</v>
      </c>
      <c r="J49" s="6">
        <f t="shared" si="2"/>
        <v>3750</v>
      </c>
      <c r="K49" s="3" t="s">
        <v>17</v>
      </c>
      <c r="L49" s="3" t="s">
        <v>137</v>
      </c>
    </row>
    <row r="50" spans="1:12" ht="13.8" customHeight="1" x14ac:dyDescent="0.3">
      <c r="A50" s="12" t="s">
        <v>122</v>
      </c>
      <c r="B50" s="12" t="s">
        <v>129</v>
      </c>
      <c r="C50" s="13" t="s">
        <v>12</v>
      </c>
      <c r="D50" s="14">
        <v>0.39027777777777778</v>
      </c>
      <c r="E50" s="15">
        <v>454</v>
      </c>
      <c r="F50" s="16" t="s">
        <v>130</v>
      </c>
      <c r="G50" s="16">
        <v>348</v>
      </c>
      <c r="H50" s="16">
        <v>35</v>
      </c>
      <c r="I50" s="16">
        <v>542</v>
      </c>
      <c r="J50" s="17">
        <f t="shared" si="2"/>
        <v>3080</v>
      </c>
      <c r="K50" s="16" t="s">
        <v>17</v>
      </c>
      <c r="L50" s="16" t="s">
        <v>135</v>
      </c>
    </row>
    <row r="51" spans="1:12" ht="13.8" customHeight="1" x14ac:dyDescent="0.3">
      <c r="A51" s="12" t="s">
        <v>122</v>
      </c>
      <c r="B51" s="12" t="s">
        <v>129</v>
      </c>
      <c r="C51" s="13" t="s">
        <v>12</v>
      </c>
      <c r="D51" s="14">
        <v>0.39027777777777778</v>
      </c>
      <c r="E51" s="15">
        <v>454</v>
      </c>
      <c r="F51" s="16" t="s">
        <v>130</v>
      </c>
      <c r="G51" s="16">
        <v>348</v>
      </c>
      <c r="H51" s="16">
        <v>35</v>
      </c>
      <c r="I51" s="16">
        <v>622</v>
      </c>
      <c r="J51" s="17">
        <f t="shared" ref="J51" si="3">H51*(I51-E51)</f>
        <v>5880</v>
      </c>
      <c r="K51" s="16" t="s">
        <v>141</v>
      </c>
      <c r="L51" s="16" t="s">
        <v>155</v>
      </c>
    </row>
    <row r="52" spans="1:12" ht="13.8" customHeight="1" x14ac:dyDescent="0.3">
      <c r="A52" s="2" t="s">
        <v>122</v>
      </c>
      <c r="B52" s="2" t="s">
        <v>143</v>
      </c>
      <c r="C52" s="10" t="s">
        <v>18</v>
      </c>
      <c r="D52" s="4">
        <v>0.375</v>
      </c>
      <c r="E52" s="7" t="s">
        <v>156</v>
      </c>
      <c r="F52" s="3" t="s">
        <v>144</v>
      </c>
      <c r="G52" s="3">
        <v>1512</v>
      </c>
      <c r="H52" s="3">
        <v>325</v>
      </c>
      <c r="I52" s="3">
        <v>1461</v>
      </c>
      <c r="J52" s="6">
        <v>11050</v>
      </c>
      <c r="K52" s="3" t="s">
        <v>19</v>
      </c>
      <c r="L52" s="3" t="s">
        <v>152</v>
      </c>
    </row>
    <row r="53" spans="1:12" ht="13.8" customHeight="1" x14ac:dyDescent="0.3">
      <c r="A53" s="2" t="s">
        <v>122</v>
      </c>
      <c r="B53" s="2" t="s">
        <v>159</v>
      </c>
      <c r="C53" s="10" t="s">
        <v>18</v>
      </c>
      <c r="D53" s="4">
        <v>0.375</v>
      </c>
      <c r="E53" s="7" t="s">
        <v>162</v>
      </c>
      <c r="F53" s="3" t="s">
        <v>160</v>
      </c>
      <c r="G53" s="3">
        <v>1986</v>
      </c>
      <c r="H53" s="3">
        <v>275</v>
      </c>
      <c r="I53" s="3">
        <v>1958</v>
      </c>
      <c r="J53" s="6">
        <v>3300</v>
      </c>
      <c r="K53" s="3" t="s">
        <v>17</v>
      </c>
      <c r="L53" s="3" t="s">
        <v>161</v>
      </c>
    </row>
    <row r="54" spans="1:12" ht="13.8" customHeight="1" x14ac:dyDescent="0.3">
      <c r="A54" s="2" t="s">
        <v>122</v>
      </c>
      <c r="B54" s="2" t="s">
        <v>149</v>
      </c>
      <c r="C54" s="5" t="s">
        <v>12</v>
      </c>
      <c r="D54" s="4">
        <v>0.375</v>
      </c>
      <c r="E54" s="7" t="s">
        <v>157</v>
      </c>
      <c r="F54" s="3" t="s">
        <v>150</v>
      </c>
      <c r="G54" s="3">
        <v>757</v>
      </c>
      <c r="H54" s="3">
        <v>1100</v>
      </c>
      <c r="I54" s="3">
        <v>772</v>
      </c>
      <c r="J54" s="6">
        <v>7700</v>
      </c>
      <c r="K54" s="3" t="s">
        <v>17</v>
      </c>
      <c r="L54" s="3" t="s">
        <v>151</v>
      </c>
    </row>
    <row r="55" spans="1:12" ht="13.8" customHeight="1" x14ac:dyDescent="0.3">
      <c r="A55" s="2" t="s">
        <v>122</v>
      </c>
      <c r="B55" s="2" t="s">
        <v>21</v>
      </c>
      <c r="C55" s="10" t="s">
        <v>18</v>
      </c>
      <c r="D55" s="4">
        <v>0.375</v>
      </c>
      <c r="E55" s="7" t="s">
        <v>158</v>
      </c>
      <c r="F55" s="3" t="s">
        <v>153</v>
      </c>
      <c r="G55" s="3">
        <v>826</v>
      </c>
      <c r="H55" s="3">
        <v>1700</v>
      </c>
      <c r="I55" s="3">
        <v>814</v>
      </c>
      <c r="J55" s="6">
        <v>10200</v>
      </c>
      <c r="K55" s="3" t="s">
        <v>17</v>
      </c>
      <c r="L55" s="3" t="s">
        <v>154</v>
      </c>
    </row>
    <row r="56" spans="1:12" ht="13.8" customHeight="1" x14ac:dyDescent="0.3">
      <c r="A56" s="2" t="s">
        <v>142</v>
      </c>
      <c r="B56" s="2" t="s">
        <v>145</v>
      </c>
      <c r="C56" s="5" t="s">
        <v>12</v>
      </c>
      <c r="D56" s="4">
        <v>0.38750000000000001</v>
      </c>
      <c r="E56" s="7">
        <v>1381</v>
      </c>
      <c r="F56" s="3" t="s">
        <v>146</v>
      </c>
      <c r="G56" s="3">
        <v>1360</v>
      </c>
      <c r="H56" s="3">
        <v>500</v>
      </c>
      <c r="I56" s="3">
        <v>1381</v>
      </c>
      <c r="J56" s="6">
        <f t="shared" si="2"/>
        <v>0</v>
      </c>
      <c r="K56" s="3" t="s">
        <v>48</v>
      </c>
      <c r="L56" s="3" t="s">
        <v>163</v>
      </c>
    </row>
    <row r="57" spans="1:12" ht="13.8" customHeight="1" x14ac:dyDescent="0.3">
      <c r="A57" s="2" t="s">
        <v>142</v>
      </c>
      <c r="B57" s="2" t="s">
        <v>147</v>
      </c>
      <c r="C57" s="5" t="s">
        <v>12</v>
      </c>
      <c r="D57" s="4">
        <v>0.3888888888888889</v>
      </c>
      <c r="E57" s="7">
        <v>756</v>
      </c>
      <c r="F57" s="3" t="s">
        <v>148</v>
      </c>
      <c r="G57" s="3">
        <v>750.4</v>
      </c>
      <c r="H57" s="3">
        <v>1100</v>
      </c>
      <c r="I57" s="3">
        <v>750.4</v>
      </c>
      <c r="J57" s="11">
        <f t="shared" ref="J57" si="4">H57*(I57-E57)</f>
        <v>-6160.0000000000255</v>
      </c>
      <c r="K57" s="10" t="s">
        <v>96</v>
      </c>
      <c r="L57" s="10" t="s">
        <v>164</v>
      </c>
    </row>
    <row r="58" spans="1:12" ht="13.8" customHeight="1" x14ac:dyDescent="0.3">
      <c r="A58" s="2" t="s">
        <v>122</v>
      </c>
      <c r="B58" s="2" t="s">
        <v>149</v>
      </c>
      <c r="C58" s="5" t="s">
        <v>12</v>
      </c>
      <c r="D58" s="4">
        <v>0.375</v>
      </c>
      <c r="E58" s="7" t="s">
        <v>157</v>
      </c>
      <c r="F58" s="3" t="s">
        <v>150</v>
      </c>
      <c r="G58" s="3">
        <v>757</v>
      </c>
      <c r="H58" s="3">
        <v>1100</v>
      </c>
      <c r="I58" s="3">
        <v>780</v>
      </c>
      <c r="J58" s="6">
        <v>16500</v>
      </c>
      <c r="K58" s="3" t="s">
        <v>19</v>
      </c>
      <c r="L58" s="3" t="s">
        <v>165</v>
      </c>
    </row>
    <row r="59" spans="1:12" ht="13.8" customHeight="1" x14ac:dyDescent="0.3">
      <c r="A59" s="2" t="s">
        <v>166</v>
      </c>
      <c r="B59" s="2" t="s">
        <v>167</v>
      </c>
      <c r="C59" s="5" t="s">
        <v>12</v>
      </c>
      <c r="D59" s="4">
        <v>0.3972222222222222</v>
      </c>
      <c r="E59" s="7">
        <v>330</v>
      </c>
      <c r="F59" s="3" t="s">
        <v>168</v>
      </c>
      <c r="G59" s="3">
        <v>325.7</v>
      </c>
      <c r="H59" s="3">
        <v>2350</v>
      </c>
      <c r="I59" s="3">
        <v>334</v>
      </c>
      <c r="J59" s="6">
        <f t="shared" ref="J59:J85" si="5">H59*(I59-E59)</f>
        <v>9400</v>
      </c>
      <c r="K59" s="3" t="s">
        <v>17</v>
      </c>
      <c r="L59" s="3" t="s">
        <v>171</v>
      </c>
    </row>
    <row r="60" spans="1:12" ht="13.8" customHeight="1" x14ac:dyDescent="0.3">
      <c r="A60" s="2" t="s">
        <v>166</v>
      </c>
      <c r="B60" s="2" t="s">
        <v>85</v>
      </c>
      <c r="C60" s="5" t="s">
        <v>12</v>
      </c>
      <c r="D60" s="4">
        <v>0.3972222222222222</v>
      </c>
      <c r="E60" s="7">
        <v>1013</v>
      </c>
      <c r="F60" s="3" t="s">
        <v>169</v>
      </c>
      <c r="G60" s="3">
        <v>998</v>
      </c>
      <c r="H60" s="3">
        <v>625</v>
      </c>
      <c r="I60" s="3">
        <v>1022</v>
      </c>
      <c r="J60" s="6">
        <f t="shared" si="5"/>
        <v>5625</v>
      </c>
      <c r="K60" s="3" t="s">
        <v>17</v>
      </c>
      <c r="L60" s="3" t="s">
        <v>170</v>
      </c>
    </row>
    <row r="61" spans="1:12" ht="13.8" customHeight="1" x14ac:dyDescent="0.3">
      <c r="A61" s="2" t="s">
        <v>122</v>
      </c>
      <c r="B61" s="2" t="s">
        <v>159</v>
      </c>
      <c r="C61" s="10" t="s">
        <v>18</v>
      </c>
      <c r="D61" s="4">
        <v>0.375</v>
      </c>
      <c r="E61" s="7" t="s">
        <v>162</v>
      </c>
      <c r="F61" s="3" t="s">
        <v>160</v>
      </c>
      <c r="G61" s="3">
        <v>1986</v>
      </c>
      <c r="H61" s="3">
        <v>275</v>
      </c>
      <c r="I61" s="3">
        <v>1942</v>
      </c>
      <c r="J61" s="6">
        <v>7700</v>
      </c>
      <c r="K61" s="3" t="s">
        <v>19</v>
      </c>
      <c r="L61" s="3" t="s">
        <v>176</v>
      </c>
    </row>
    <row r="62" spans="1:12" ht="13.8" customHeight="1" x14ac:dyDescent="0.3">
      <c r="A62" s="2" t="s">
        <v>172</v>
      </c>
      <c r="B62" s="2" t="s">
        <v>21</v>
      </c>
      <c r="C62" s="5" t="s">
        <v>12</v>
      </c>
      <c r="D62" s="4">
        <v>0.38750000000000001</v>
      </c>
      <c r="E62" s="7">
        <v>870</v>
      </c>
      <c r="F62" s="3" t="s">
        <v>173</v>
      </c>
      <c r="G62" s="3">
        <v>865.2</v>
      </c>
      <c r="H62" s="3">
        <v>1700</v>
      </c>
      <c r="I62" s="3">
        <v>875</v>
      </c>
      <c r="J62" s="6">
        <f t="shared" si="5"/>
        <v>8500</v>
      </c>
      <c r="K62" s="3" t="s">
        <v>17</v>
      </c>
      <c r="L62" s="3" t="s">
        <v>175</v>
      </c>
    </row>
    <row r="63" spans="1:12" ht="13.8" customHeight="1" x14ac:dyDescent="0.3">
      <c r="A63" s="2" t="s">
        <v>172</v>
      </c>
      <c r="B63" s="2" t="s">
        <v>149</v>
      </c>
      <c r="C63" s="5" t="s">
        <v>12</v>
      </c>
      <c r="D63" s="4">
        <v>0.39166666666666666</v>
      </c>
      <c r="E63" s="7">
        <v>786</v>
      </c>
      <c r="F63" s="3" t="s">
        <v>174</v>
      </c>
      <c r="G63" s="3">
        <v>781.2</v>
      </c>
      <c r="H63" s="3">
        <v>1100</v>
      </c>
      <c r="I63" s="3">
        <v>787</v>
      </c>
      <c r="J63" s="6">
        <f t="shared" si="5"/>
        <v>1100</v>
      </c>
      <c r="K63" s="3" t="s">
        <v>48</v>
      </c>
      <c r="L63" s="3" t="s">
        <v>177</v>
      </c>
    </row>
    <row r="64" spans="1:12" ht="13.8" customHeight="1" x14ac:dyDescent="0.3">
      <c r="A64" s="2" t="s">
        <v>178</v>
      </c>
      <c r="B64" s="2" t="s">
        <v>104</v>
      </c>
      <c r="C64" s="5" t="s">
        <v>12</v>
      </c>
      <c r="D64" s="4">
        <v>0.375</v>
      </c>
      <c r="E64" s="7" t="s">
        <v>187</v>
      </c>
      <c r="F64" s="3" t="s">
        <v>179</v>
      </c>
      <c r="G64" s="3">
        <v>16235</v>
      </c>
      <c r="H64" s="3">
        <v>50</v>
      </c>
      <c r="I64" s="3">
        <v>16402</v>
      </c>
      <c r="J64" s="6">
        <v>5600</v>
      </c>
      <c r="K64" s="3" t="s">
        <v>19</v>
      </c>
      <c r="L64" s="3" t="s">
        <v>185</v>
      </c>
    </row>
    <row r="65" spans="1:12" ht="13.8" customHeight="1" x14ac:dyDescent="0.3">
      <c r="A65" s="2" t="s">
        <v>178</v>
      </c>
      <c r="B65" s="2" t="s">
        <v>149</v>
      </c>
      <c r="C65" s="5" t="s">
        <v>12</v>
      </c>
      <c r="D65" s="4">
        <v>0.375</v>
      </c>
      <c r="E65" s="7" t="s">
        <v>188</v>
      </c>
      <c r="F65" s="3" t="s">
        <v>180</v>
      </c>
      <c r="G65" s="3">
        <v>781.4</v>
      </c>
      <c r="H65" s="3">
        <v>1100</v>
      </c>
      <c r="I65" s="3">
        <v>810</v>
      </c>
      <c r="J65" s="6">
        <v>19800</v>
      </c>
      <c r="K65" s="3" t="s">
        <v>19</v>
      </c>
      <c r="L65" s="3" t="s">
        <v>186</v>
      </c>
    </row>
    <row r="66" spans="1:12" ht="13.8" customHeight="1" x14ac:dyDescent="0.3">
      <c r="A66" s="2" t="s">
        <v>178</v>
      </c>
      <c r="B66" s="2" t="s">
        <v>72</v>
      </c>
      <c r="C66" s="5" t="s">
        <v>12</v>
      </c>
      <c r="D66" s="4">
        <v>0.375</v>
      </c>
      <c r="E66" s="7" t="s">
        <v>189</v>
      </c>
      <c r="F66" s="3" t="s">
        <v>181</v>
      </c>
      <c r="G66" s="3">
        <v>724</v>
      </c>
      <c r="H66" s="3">
        <v>850</v>
      </c>
      <c r="I66" s="3">
        <v>740</v>
      </c>
      <c r="J66" s="6">
        <v>6800</v>
      </c>
      <c r="K66" s="3" t="s">
        <v>17</v>
      </c>
      <c r="L66" s="3" t="s">
        <v>183</v>
      </c>
    </row>
    <row r="67" spans="1:12" ht="13.8" customHeight="1" x14ac:dyDescent="0.3">
      <c r="A67" s="2" t="s">
        <v>178</v>
      </c>
      <c r="B67" s="2" t="s">
        <v>36</v>
      </c>
      <c r="C67" s="5" t="s">
        <v>12</v>
      </c>
      <c r="D67" s="4">
        <v>0.39861111111111108</v>
      </c>
      <c r="E67" s="7">
        <v>1450</v>
      </c>
      <c r="F67" s="3" t="s">
        <v>182</v>
      </c>
      <c r="G67" s="3">
        <v>1442.4</v>
      </c>
      <c r="H67" s="3">
        <v>700</v>
      </c>
      <c r="I67" s="3">
        <v>1442.4</v>
      </c>
      <c r="J67" s="11">
        <f t="shared" si="5"/>
        <v>-5319.9999999999363</v>
      </c>
      <c r="K67" s="10" t="s">
        <v>96</v>
      </c>
      <c r="L67" s="10" t="s">
        <v>184</v>
      </c>
    </row>
    <row r="68" spans="1:12" ht="13.8" customHeight="1" x14ac:dyDescent="0.3">
      <c r="A68" s="2" t="s">
        <v>190</v>
      </c>
      <c r="B68" s="2" t="s">
        <v>111</v>
      </c>
      <c r="C68" s="5" t="s">
        <v>12</v>
      </c>
      <c r="D68" s="4">
        <v>0.38750000000000001</v>
      </c>
      <c r="E68" s="7">
        <v>1920</v>
      </c>
      <c r="F68" s="3" t="s">
        <v>191</v>
      </c>
      <c r="G68" s="3">
        <v>1909.6</v>
      </c>
      <c r="H68" s="3">
        <v>475</v>
      </c>
      <c r="I68" s="3">
        <v>1930</v>
      </c>
      <c r="J68" s="6">
        <f t="shared" si="5"/>
        <v>4750</v>
      </c>
      <c r="K68" s="3" t="s">
        <v>17</v>
      </c>
      <c r="L68" s="3" t="s">
        <v>193</v>
      </c>
    </row>
    <row r="69" spans="1:12" ht="13.8" customHeight="1" x14ac:dyDescent="0.3">
      <c r="A69" s="2" t="s">
        <v>190</v>
      </c>
      <c r="B69" s="2" t="s">
        <v>85</v>
      </c>
      <c r="C69" s="5" t="s">
        <v>12</v>
      </c>
      <c r="D69" s="4">
        <v>0.3923611111111111</v>
      </c>
      <c r="E69" s="7">
        <v>995</v>
      </c>
      <c r="F69" s="3" t="s">
        <v>192</v>
      </c>
      <c r="G69" s="3">
        <v>986.4</v>
      </c>
      <c r="H69" s="3">
        <v>625</v>
      </c>
      <c r="I69" s="3">
        <v>1010</v>
      </c>
      <c r="J69" s="6">
        <f t="shared" si="5"/>
        <v>9375</v>
      </c>
      <c r="K69" s="3" t="s">
        <v>19</v>
      </c>
      <c r="L69" s="3" t="s">
        <v>194</v>
      </c>
    </row>
    <row r="70" spans="1:12" ht="13.8" customHeight="1" x14ac:dyDescent="0.3">
      <c r="A70" s="2" t="s">
        <v>190</v>
      </c>
      <c r="B70" s="2" t="s">
        <v>201</v>
      </c>
      <c r="C70" s="5" t="s">
        <v>12</v>
      </c>
      <c r="D70" s="4">
        <v>0.375</v>
      </c>
      <c r="E70" s="7" t="s">
        <v>204</v>
      </c>
      <c r="F70" s="3" t="s">
        <v>202</v>
      </c>
      <c r="G70" s="3">
        <v>1594</v>
      </c>
      <c r="H70" s="3">
        <v>375</v>
      </c>
      <c r="I70" s="3">
        <v>1706</v>
      </c>
      <c r="J70" s="6">
        <v>21000</v>
      </c>
      <c r="K70" s="3" t="s">
        <v>17</v>
      </c>
      <c r="L70" s="3" t="s">
        <v>203</v>
      </c>
    </row>
    <row r="71" spans="1:12" ht="13.8" customHeight="1" x14ac:dyDescent="0.3">
      <c r="A71" s="2" t="s">
        <v>190</v>
      </c>
      <c r="B71" s="2" t="s">
        <v>197</v>
      </c>
      <c r="C71" s="5" t="s">
        <v>12</v>
      </c>
      <c r="D71" s="4">
        <v>0.375</v>
      </c>
      <c r="E71" s="7" t="s">
        <v>205</v>
      </c>
      <c r="F71" s="3" t="s">
        <v>198</v>
      </c>
      <c r="G71" s="3">
        <v>314.60000000000002</v>
      </c>
      <c r="H71" s="3">
        <v>2425</v>
      </c>
      <c r="I71" s="3">
        <v>330</v>
      </c>
      <c r="J71" s="6">
        <v>24250</v>
      </c>
      <c r="K71" s="3" t="s">
        <v>19</v>
      </c>
      <c r="L71" s="3" t="s">
        <v>199</v>
      </c>
    </row>
    <row r="72" spans="1:12" ht="13.8" customHeight="1" x14ac:dyDescent="0.3">
      <c r="A72" s="2" t="s">
        <v>195</v>
      </c>
      <c r="B72" s="2" t="s">
        <v>111</v>
      </c>
      <c r="C72" s="5" t="s">
        <v>12</v>
      </c>
      <c r="D72" s="4">
        <v>0.38611111111111113</v>
      </c>
      <c r="E72" s="7">
        <v>1934</v>
      </c>
      <c r="F72" s="3" t="s">
        <v>196</v>
      </c>
      <c r="G72" s="3">
        <v>1925.6</v>
      </c>
      <c r="H72" s="3">
        <v>475</v>
      </c>
      <c r="I72" s="3">
        <v>1942</v>
      </c>
      <c r="J72" s="6">
        <f t="shared" si="5"/>
        <v>3800</v>
      </c>
      <c r="K72" s="3" t="s">
        <v>17</v>
      </c>
      <c r="L72" s="3" t="s">
        <v>200</v>
      </c>
    </row>
    <row r="73" spans="1:12" ht="13.8" customHeight="1" x14ac:dyDescent="0.3">
      <c r="A73" s="2" t="s">
        <v>206</v>
      </c>
      <c r="B73" s="2" t="s">
        <v>59</v>
      </c>
      <c r="C73" s="5" t="s">
        <v>12</v>
      </c>
      <c r="D73" s="4">
        <v>0.38611111111111113</v>
      </c>
      <c r="E73" s="7">
        <v>965</v>
      </c>
      <c r="F73" s="3" t="s">
        <v>207</v>
      </c>
      <c r="G73" s="3">
        <v>956</v>
      </c>
      <c r="H73" s="3">
        <v>775</v>
      </c>
      <c r="I73" s="3">
        <v>956</v>
      </c>
      <c r="J73" s="11">
        <f t="shared" si="5"/>
        <v>-6975</v>
      </c>
      <c r="K73" s="10" t="s">
        <v>96</v>
      </c>
      <c r="L73" s="10" t="s">
        <v>209</v>
      </c>
    </row>
    <row r="74" spans="1:12" ht="13.8" customHeight="1" x14ac:dyDescent="0.3">
      <c r="A74" s="2" t="s">
        <v>206</v>
      </c>
      <c r="B74" s="2" t="s">
        <v>149</v>
      </c>
      <c r="C74" s="5" t="s">
        <v>12</v>
      </c>
      <c r="D74" s="4">
        <v>0.38680555555555557</v>
      </c>
      <c r="E74" s="7">
        <v>804</v>
      </c>
      <c r="F74" s="3" t="s">
        <v>208</v>
      </c>
      <c r="G74" s="3">
        <v>795</v>
      </c>
      <c r="H74" s="3">
        <v>1100</v>
      </c>
      <c r="I74" s="3">
        <v>796</v>
      </c>
      <c r="J74" s="11">
        <f t="shared" si="5"/>
        <v>-8800</v>
      </c>
      <c r="K74" s="10" t="s">
        <v>48</v>
      </c>
      <c r="L74" s="10" t="s">
        <v>210</v>
      </c>
    </row>
    <row r="75" spans="1:12" ht="13.8" customHeight="1" x14ac:dyDescent="0.3">
      <c r="A75" s="2" t="s">
        <v>190</v>
      </c>
      <c r="B75" s="2" t="s">
        <v>201</v>
      </c>
      <c r="C75" s="5" t="s">
        <v>12</v>
      </c>
      <c r="D75" s="4">
        <v>0.375</v>
      </c>
      <c r="E75" s="7" t="s">
        <v>204</v>
      </c>
      <c r="F75" s="3" t="s">
        <v>202</v>
      </c>
      <c r="G75" s="3">
        <v>1594</v>
      </c>
      <c r="H75" s="3">
        <v>375</v>
      </c>
      <c r="I75" s="3">
        <v>1762</v>
      </c>
      <c r="J75" s="6">
        <v>42000</v>
      </c>
      <c r="K75" s="3" t="s">
        <v>19</v>
      </c>
      <c r="L75" s="3" t="s">
        <v>211</v>
      </c>
    </row>
    <row r="76" spans="1:12" ht="13.8" customHeight="1" x14ac:dyDescent="0.3">
      <c r="A76" s="2" t="s">
        <v>212</v>
      </c>
      <c r="B76" s="2" t="s">
        <v>21</v>
      </c>
      <c r="C76" s="5" t="s">
        <v>12</v>
      </c>
      <c r="D76" s="4">
        <v>0.38680555555555557</v>
      </c>
      <c r="E76" s="7">
        <v>892</v>
      </c>
      <c r="F76" s="3" t="s">
        <v>213</v>
      </c>
      <c r="G76" s="3">
        <v>886.6</v>
      </c>
      <c r="H76" s="3">
        <v>1700</v>
      </c>
      <c r="I76" s="3">
        <v>886.6</v>
      </c>
      <c r="J76" s="11">
        <f t="shared" si="5"/>
        <v>-9179.9999999999618</v>
      </c>
      <c r="K76" s="10" t="s">
        <v>96</v>
      </c>
      <c r="L76" s="10" t="s">
        <v>217</v>
      </c>
    </row>
    <row r="77" spans="1:12" ht="13.8" customHeight="1" x14ac:dyDescent="0.3">
      <c r="A77" s="2" t="s">
        <v>212</v>
      </c>
      <c r="B77" s="2" t="s">
        <v>214</v>
      </c>
      <c r="C77" s="5" t="s">
        <v>12</v>
      </c>
      <c r="D77" s="4">
        <v>0.4236111111111111</v>
      </c>
      <c r="E77" s="7">
        <v>14915</v>
      </c>
      <c r="F77" s="3" t="s">
        <v>215</v>
      </c>
      <c r="G77" s="3">
        <v>14829</v>
      </c>
      <c r="H77" s="3">
        <v>75</v>
      </c>
      <c r="I77" s="3">
        <v>14996</v>
      </c>
      <c r="J77" s="6">
        <f t="shared" si="5"/>
        <v>6075</v>
      </c>
      <c r="K77" s="3" t="s">
        <v>17</v>
      </c>
      <c r="L77" s="3" t="s">
        <v>216</v>
      </c>
    </row>
    <row r="78" spans="1:12" ht="13.8" customHeight="1" x14ac:dyDescent="0.3">
      <c r="A78" s="2" t="s">
        <v>218</v>
      </c>
      <c r="B78" s="2" t="s">
        <v>104</v>
      </c>
      <c r="C78" s="5" t="s">
        <v>12</v>
      </c>
      <c r="D78" s="4">
        <v>0.375</v>
      </c>
      <c r="E78" s="7" t="s">
        <v>230</v>
      </c>
      <c r="F78" s="3" t="s">
        <v>219</v>
      </c>
      <c r="G78" s="3">
        <v>16856</v>
      </c>
      <c r="H78" s="3">
        <v>50</v>
      </c>
      <c r="I78" s="3">
        <v>17114</v>
      </c>
      <c r="J78" s="6">
        <v>8600</v>
      </c>
      <c r="K78" s="3" t="s">
        <v>19</v>
      </c>
      <c r="L78" s="3" t="s">
        <v>226</v>
      </c>
    </row>
    <row r="79" spans="1:12" ht="13.8" customHeight="1" x14ac:dyDescent="0.3">
      <c r="A79" s="2" t="s">
        <v>218</v>
      </c>
      <c r="B79" s="2" t="s">
        <v>220</v>
      </c>
      <c r="C79" s="5" t="s">
        <v>12</v>
      </c>
      <c r="D79" s="4">
        <v>0.375</v>
      </c>
      <c r="E79" s="7" t="s">
        <v>231</v>
      </c>
      <c r="F79" s="3" t="s">
        <v>221</v>
      </c>
      <c r="G79" s="3">
        <v>5803</v>
      </c>
      <c r="H79" s="3">
        <v>150</v>
      </c>
      <c r="I79" s="3">
        <v>5902</v>
      </c>
      <c r="J79" s="6">
        <v>10050</v>
      </c>
      <c r="K79" s="3" t="s">
        <v>19</v>
      </c>
      <c r="L79" s="3" t="s">
        <v>228</v>
      </c>
    </row>
    <row r="80" spans="1:12" ht="13.8" customHeight="1" x14ac:dyDescent="0.3">
      <c r="A80" s="2" t="s">
        <v>218</v>
      </c>
      <c r="B80" s="2" t="s">
        <v>36</v>
      </c>
      <c r="C80" s="10" t="s">
        <v>18</v>
      </c>
      <c r="D80" s="4">
        <v>0.375</v>
      </c>
      <c r="E80" s="7" t="s">
        <v>232</v>
      </c>
      <c r="F80" s="3" t="s">
        <v>222</v>
      </c>
      <c r="G80" s="3">
        <v>1445</v>
      </c>
      <c r="H80" s="3">
        <v>700</v>
      </c>
      <c r="I80" s="3">
        <v>1426</v>
      </c>
      <c r="J80" s="6">
        <v>6300</v>
      </c>
      <c r="K80" s="3" t="s">
        <v>17</v>
      </c>
      <c r="L80" s="3" t="s">
        <v>225</v>
      </c>
    </row>
    <row r="81" spans="1:12" ht="13.8" customHeight="1" x14ac:dyDescent="0.3">
      <c r="A81" s="2" t="s">
        <v>218</v>
      </c>
      <c r="B81" s="2" t="s">
        <v>72</v>
      </c>
      <c r="C81" s="5" t="s">
        <v>12</v>
      </c>
      <c r="D81" s="4">
        <v>0.375</v>
      </c>
      <c r="E81" s="7" t="s">
        <v>233</v>
      </c>
      <c r="F81" s="3" t="s">
        <v>223</v>
      </c>
      <c r="G81" s="3">
        <v>773</v>
      </c>
      <c r="H81" s="3">
        <v>850</v>
      </c>
      <c r="I81" s="3">
        <v>797</v>
      </c>
      <c r="J81" s="6">
        <v>12750</v>
      </c>
      <c r="K81" s="3" t="s">
        <v>19</v>
      </c>
      <c r="L81" s="3" t="s">
        <v>229</v>
      </c>
    </row>
    <row r="82" spans="1:12" ht="13.8" customHeight="1" x14ac:dyDescent="0.3">
      <c r="A82" s="2" t="s">
        <v>218</v>
      </c>
      <c r="B82" s="2" t="s">
        <v>145</v>
      </c>
      <c r="C82" s="5" t="s">
        <v>12</v>
      </c>
      <c r="D82" s="4">
        <v>0.38750000000000001</v>
      </c>
      <c r="E82" s="7">
        <v>1415</v>
      </c>
      <c r="F82" s="3" t="s">
        <v>224</v>
      </c>
      <c r="G82" s="3">
        <v>1397</v>
      </c>
      <c r="H82" s="3">
        <v>500</v>
      </c>
      <c r="I82" s="3">
        <v>1411</v>
      </c>
      <c r="J82" s="11">
        <f t="shared" si="5"/>
        <v>-2000</v>
      </c>
      <c r="K82" s="10" t="s">
        <v>48</v>
      </c>
      <c r="L82" s="10" t="s">
        <v>227</v>
      </c>
    </row>
    <row r="83" spans="1:12" ht="13.8" customHeight="1" x14ac:dyDescent="0.3">
      <c r="A83" s="2" t="s">
        <v>218</v>
      </c>
      <c r="B83" s="2" t="s">
        <v>36</v>
      </c>
      <c r="C83" s="10" t="s">
        <v>18</v>
      </c>
      <c r="D83" s="4">
        <v>0.375</v>
      </c>
      <c r="E83" s="7" t="s">
        <v>232</v>
      </c>
      <c r="F83" s="3" t="s">
        <v>222</v>
      </c>
      <c r="G83" s="3">
        <v>1445</v>
      </c>
      <c r="H83" s="3">
        <v>700</v>
      </c>
      <c r="I83" s="3">
        <v>1426</v>
      </c>
      <c r="J83" s="6">
        <v>12600</v>
      </c>
      <c r="K83" s="3" t="s">
        <v>19</v>
      </c>
      <c r="L83" s="3" t="s">
        <v>236</v>
      </c>
    </row>
    <row r="84" spans="1:12" ht="13.8" customHeight="1" x14ac:dyDescent="0.3">
      <c r="A84" s="2" t="s">
        <v>218</v>
      </c>
      <c r="B84" s="2" t="s">
        <v>21</v>
      </c>
      <c r="C84" s="10" t="s">
        <v>18</v>
      </c>
      <c r="D84" s="4">
        <v>0.375</v>
      </c>
      <c r="E84" s="7" t="s">
        <v>237</v>
      </c>
      <c r="F84" s="3" t="s">
        <v>234</v>
      </c>
      <c r="G84" s="3">
        <v>884</v>
      </c>
      <c r="H84" s="3">
        <v>1700</v>
      </c>
      <c r="I84" s="3">
        <v>867</v>
      </c>
      <c r="J84" s="6">
        <v>18700</v>
      </c>
      <c r="K84" s="3" t="s">
        <v>19</v>
      </c>
      <c r="L84" s="3" t="s">
        <v>235</v>
      </c>
    </row>
    <row r="85" spans="1:12" ht="13.8" customHeight="1" x14ac:dyDescent="0.3">
      <c r="A85" s="2" t="s">
        <v>238</v>
      </c>
      <c r="B85" s="2" t="s">
        <v>239</v>
      </c>
      <c r="C85" s="5" t="s">
        <v>12</v>
      </c>
      <c r="D85" s="4">
        <v>0.41041666666666665</v>
      </c>
      <c r="E85" s="7">
        <v>255</v>
      </c>
      <c r="F85" s="3" t="s">
        <v>240</v>
      </c>
      <c r="G85" s="3">
        <v>251.6</v>
      </c>
      <c r="H85" s="3">
        <v>3000</v>
      </c>
      <c r="I85" s="3">
        <v>253</v>
      </c>
      <c r="J85" s="11">
        <f t="shared" si="5"/>
        <v>-6000</v>
      </c>
      <c r="K85" s="10" t="s">
        <v>48</v>
      </c>
      <c r="L85" s="10" t="s">
        <v>241</v>
      </c>
    </row>
    <row r="86" spans="1:12" ht="13.8" customHeight="1" x14ac:dyDescent="0.3"/>
    <row r="87" spans="1:12" ht="12" customHeight="1" x14ac:dyDescent="0.3">
      <c r="A87" s="18" t="s">
        <v>13</v>
      </c>
      <c r="B87" s="19"/>
      <c r="C87" s="19"/>
      <c r="D87" s="19"/>
      <c r="E87" s="19"/>
      <c r="F87" s="19"/>
      <c r="G87" s="19"/>
      <c r="H87" s="19"/>
      <c r="I87" s="20"/>
      <c r="J87" s="24">
        <f>SUM(J13:J86)</f>
        <v>487412.5</v>
      </c>
      <c r="K87" s="18" t="s">
        <v>14</v>
      </c>
      <c r="L87" s="20"/>
    </row>
    <row r="88" spans="1:12" ht="12" customHeight="1" x14ac:dyDescent="0.3">
      <c r="A88" s="21"/>
      <c r="B88" s="22"/>
      <c r="C88" s="22"/>
      <c r="D88" s="22"/>
      <c r="E88" s="22"/>
      <c r="F88" s="22"/>
      <c r="G88" s="22"/>
      <c r="H88" s="22"/>
      <c r="I88" s="23"/>
      <c r="J88" s="25"/>
      <c r="K88" s="21"/>
      <c r="L88" s="23"/>
    </row>
    <row r="93" spans="1:12" x14ac:dyDescent="0.3">
      <c r="G93" s="9"/>
    </row>
  </sheetData>
  <mergeCells count="4">
    <mergeCell ref="A87:I88"/>
    <mergeCell ref="J87:J88"/>
    <mergeCell ref="K87:L88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L7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218</v>
      </c>
      <c r="B3" s="2" t="s">
        <v>36</v>
      </c>
      <c r="C3" s="10" t="s">
        <v>18</v>
      </c>
      <c r="D3" s="4">
        <v>0.375</v>
      </c>
      <c r="E3" s="7" t="s">
        <v>232</v>
      </c>
      <c r="F3" s="3" t="s">
        <v>222</v>
      </c>
      <c r="G3" s="3">
        <v>1445</v>
      </c>
      <c r="H3" s="3">
        <v>700</v>
      </c>
      <c r="I3" s="3">
        <v>1426</v>
      </c>
      <c r="J3" s="6">
        <v>12600</v>
      </c>
      <c r="K3" s="3" t="s">
        <v>19</v>
      </c>
      <c r="L3" s="3" t="s">
        <v>236</v>
      </c>
    </row>
    <row r="4" spans="1:12" x14ac:dyDescent="0.3">
      <c r="A4" s="2" t="s">
        <v>218</v>
      </c>
      <c r="B4" s="2" t="s">
        <v>21</v>
      </c>
      <c r="C4" s="10" t="s">
        <v>18</v>
      </c>
      <c r="D4" s="4">
        <v>0.375</v>
      </c>
      <c r="E4" s="7" t="s">
        <v>237</v>
      </c>
      <c r="F4" s="3" t="s">
        <v>234</v>
      </c>
      <c r="G4" s="3">
        <v>884</v>
      </c>
      <c r="H4" s="3">
        <v>1700</v>
      </c>
      <c r="I4" s="3">
        <v>867</v>
      </c>
      <c r="J4" s="6">
        <v>18700</v>
      </c>
      <c r="K4" s="3" t="s">
        <v>19</v>
      </c>
      <c r="L4" s="3" t="s">
        <v>235</v>
      </c>
    </row>
    <row r="5" spans="1:12" x14ac:dyDescent="0.3">
      <c r="A5" s="2" t="s">
        <v>238</v>
      </c>
      <c r="B5" s="2" t="s">
        <v>239</v>
      </c>
      <c r="C5" s="5" t="s">
        <v>12</v>
      </c>
      <c r="D5" s="4">
        <v>0.41041666666666665</v>
      </c>
      <c r="E5" s="7">
        <v>255</v>
      </c>
      <c r="F5" s="3" t="s">
        <v>240</v>
      </c>
      <c r="G5" s="3">
        <v>251.6</v>
      </c>
      <c r="H5" s="3">
        <v>3000</v>
      </c>
      <c r="I5" s="3">
        <v>253</v>
      </c>
      <c r="J5" s="11">
        <f t="shared" ref="J5" si="0">H5*(I5-E5)</f>
        <v>-6000</v>
      </c>
      <c r="K5" s="10" t="s">
        <v>48</v>
      </c>
      <c r="L5" s="10" t="s">
        <v>241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25300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2025-08-29T15:37:57Z</dcterms:modified>
</cp:coreProperties>
</file>