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Mar 25/"/>
    </mc:Choice>
  </mc:AlternateContent>
  <xr:revisionPtr revIDLastSave="4362" documentId="13_ncr:1_{7957C9B6-37CB-4367-9875-F0A756D6918E}" xr6:coauthVersionLast="47" xr6:coauthVersionMax="47" xr10:uidLastSave="{7F1BD225-F394-43BB-887F-396F9B8E9C15}"/>
  <bookViews>
    <workbookView xWindow="-108" yWindow="-108" windowWidth="23256" windowHeight="12576" xr2:uid="{00000000-000D-0000-FFFF-FFFF00000000}"/>
  </bookViews>
  <sheets>
    <sheet name="Mar-25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8" i="2"/>
  <c r="J7" i="2"/>
  <c r="J6" i="2"/>
  <c r="J99" i="1"/>
  <c r="J98" i="1"/>
  <c r="J97" i="1"/>
  <c r="J96" i="1"/>
  <c r="J92" i="1" l="1"/>
  <c r="J91" i="1"/>
  <c r="J90" i="1"/>
  <c r="J89" i="1"/>
  <c r="J83" i="1"/>
  <c r="J79" i="1"/>
  <c r="J82" i="1"/>
  <c r="J81" i="1"/>
  <c r="J80" i="1"/>
  <c r="J78" i="1"/>
  <c r="J77" i="1"/>
  <c r="J75" i="1"/>
  <c r="J74" i="1"/>
  <c r="J72" i="1"/>
  <c r="J71" i="1"/>
  <c r="J67" i="1"/>
  <c r="J68" i="1"/>
  <c r="J59" i="1"/>
  <c r="J60" i="1"/>
  <c r="J61" i="1"/>
  <c r="J58" i="1"/>
  <c r="J57" i="1"/>
  <c r="J56" i="1"/>
  <c r="J55" i="1"/>
  <c r="J54" i="1"/>
  <c r="J53" i="1"/>
  <c r="J48" i="1"/>
  <c r="J41" i="1"/>
  <c r="J42" i="1"/>
  <c r="J40" i="1"/>
  <c r="J39" i="1"/>
  <c r="J38" i="1"/>
  <c r="J37" i="1" l="1"/>
  <c r="J36" i="1"/>
  <c r="J35" i="1"/>
  <c r="J34" i="1"/>
  <c r="J32" i="1"/>
  <c r="J31" i="1"/>
  <c r="J27" i="1"/>
  <c r="J26" i="1"/>
  <c r="J23" i="1"/>
  <c r="J24" i="1" l="1"/>
  <c r="J20" i="1"/>
  <c r="J19" i="1"/>
  <c r="J11" i="2" l="1"/>
  <c r="J101" i="1" l="1"/>
</calcChain>
</file>

<file path=xl/sharedStrings.xml><?xml version="1.0" encoding="utf-8"?>
<sst xmlns="http://schemas.openxmlformats.org/spreadsheetml/2006/main" count="635" uniqueCount="265">
  <si>
    <t>Date</t>
  </si>
  <si>
    <t>Scrip</t>
  </si>
  <si>
    <t>Action</t>
  </si>
  <si>
    <t>Time</t>
  </si>
  <si>
    <t>Entry</t>
  </si>
  <si>
    <t>Target</t>
  </si>
  <si>
    <t>Stoploss</t>
  </si>
  <si>
    <t>Lot Size</t>
  </si>
  <si>
    <t>EXIT</t>
  </si>
  <si>
    <t>Profit/Loss</t>
  </si>
  <si>
    <t>Remarks</t>
  </si>
  <si>
    <t>Close Date</t>
  </si>
  <si>
    <t>BUY</t>
  </si>
  <si>
    <t>TOTAL</t>
  </si>
  <si>
    <t>Profit</t>
  </si>
  <si>
    <t xml:space="preserve">TODAY TRADE Sheet for INTRDAY </t>
  </si>
  <si>
    <t>06.10.2021 (01:26 PM)</t>
  </si>
  <si>
    <t>1st TGT Completed</t>
  </si>
  <si>
    <t>Both TGT's Completed</t>
  </si>
  <si>
    <t>SELL</t>
  </si>
  <si>
    <t>KALYANKJIL</t>
  </si>
  <si>
    <t>RECLTD</t>
  </si>
  <si>
    <t>INDHOTEL</t>
  </si>
  <si>
    <t>LAURUSLAB</t>
  </si>
  <si>
    <t>BHARTIARTL</t>
  </si>
  <si>
    <t>24.02.2025</t>
  </si>
  <si>
    <t>CHAMBERFER</t>
  </si>
  <si>
    <t>542/536</t>
  </si>
  <si>
    <t>747/740</t>
  </si>
  <si>
    <t>475/468</t>
  </si>
  <si>
    <t>515/510</t>
  </si>
  <si>
    <t>394/387</t>
  </si>
  <si>
    <t>24.02.2025 (09:24 AM)</t>
  </si>
  <si>
    <t>24.02.2025 (09:23 AM)</t>
  </si>
  <si>
    <t>24.02.2025 (09:20 AM)</t>
  </si>
  <si>
    <t>24.02.2025 (09:17 AM)</t>
  </si>
  <si>
    <t>24.02.2025 (09:53 AM)</t>
  </si>
  <si>
    <t>Below 548</t>
  </si>
  <si>
    <t>Below 754</t>
  </si>
  <si>
    <t>Below 485</t>
  </si>
  <si>
    <t>Below 520</t>
  </si>
  <si>
    <t>Below 400</t>
  </si>
  <si>
    <t>25.02.2025</t>
  </si>
  <si>
    <t>25.02.2025 (09:16 AM)</t>
  </si>
  <si>
    <t>545/551</t>
  </si>
  <si>
    <t>1624/1632</t>
  </si>
  <si>
    <t>25.02.2025 (12:39 PM)</t>
  </si>
  <si>
    <t>25.02.2025 (12:16 PM)</t>
  </si>
  <si>
    <t>EQUIDIUS RESEARCH RECOMMENDATION March 2025 (SEBI NO INH200007016)</t>
  </si>
  <si>
    <t>SHRIRAMFIN</t>
  </si>
  <si>
    <t>595/602</t>
  </si>
  <si>
    <t>Above 588</t>
  </si>
  <si>
    <t>27.02.2025</t>
  </si>
  <si>
    <t>JINDALSTEEL Mar'25</t>
  </si>
  <si>
    <t>27.02.2025 (09:18 AM)</t>
  </si>
  <si>
    <t>880/890</t>
  </si>
  <si>
    <t>Stoploss triggered</t>
  </si>
  <si>
    <t>27.02.2025 (10:18 AM)</t>
  </si>
  <si>
    <t>BAJAJFINSERV Mar'25</t>
  </si>
  <si>
    <t>1952/1984</t>
  </si>
  <si>
    <t>27.02.2025 (10:53 AM)</t>
  </si>
  <si>
    <t>27.02.2025 (09:56 AM)</t>
  </si>
  <si>
    <t>28.02.2025</t>
  </si>
  <si>
    <t>M&amp;M</t>
  </si>
  <si>
    <t>2635/2594</t>
  </si>
  <si>
    <t>617/628</t>
  </si>
  <si>
    <t>28.02.2025 (09:21 AM)</t>
  </si>
  <si>
    <t>728/734</t>
  </si>
  <si>
    <t>28.02.2025 (09:32 AM)</t>
  </si>
  <si>
    <t>Below 2670</t>
  </si>
  <si>
    <t>28.02.2025 (01:33 PM)</t>
  </si>
  <si>
    <t>03.03.2025</t>
  </si>
  <si>
    <t>JIOFIN</t>
  </si>
  <si>
    <t>201/195</t>
  </si>
  <si>
    <t>626/635</t>
  </si>
  <si>
    <t>376/382</t>
  </si>
  <si>
    <t>03.03.2025 (09:19 AM)</t>
  </si>
  <si>
    <t>03.03.2025 (10:05 AM)</t>
  </si>
  <si>
    <t>CDSL</t>
  </si>
  <si>
    <t>1087/1066</t>
  </si>
  <si>
    <t>733/740</t>
  </si>
  <si>
    <t>03.03.2025 (02:12 PM)</t>
  </si>
  <si>
    <t>03.03.2025 (01:19 PM)</t>
  </si>
  <si>
    <t>03.03.2025 (11:55 AM)</t>
  </si>
  <si>
    <t>Below 1108</t>
  </si>
  <si>
    <t>Below 207</t>
  </si>
  <si>
    <t>Above 618</t>
  </si>
  <si>
    <t>04.03.2025</t>
  </si>
  <si>
    <t>ICICIBANK</t>
  </si>
  <si>
    <t>1224/1232</t>
  </si>
  <si>
    <t>BSE</t>
  </si>
  <si>
    <t>4396/4454</t>
  </si>
  <si>
    <t>04.03.2025 (09:32 AM)</t>
  </si>
  <si>
    <t>732/740</t>
  </si>
  <si>
    <t>04.03.2025 (11:06 AM)</t>
  </si>
  <si>
    <t>552/558</t>
  </si>
  <si>
    <t>AUTO SQAURE OFF</t>
  </si>
  <si>
    <t>04.03.2025 (03:25 PM)</t>
  </si>
  <si>
    <t>04.03.2025 (02:21 PM)</t>
  </si>
  <si>
    <t>04.03.2025 (03:01 PM)</t>
  </si>
  <si>
    <t>05.03.2025</t>
  </si>
  <si>
    <t>BANKNIFTY 48500 CE 27/Mar/25</t>
  </si>
  <si>
    <t>842/946/1054</t>
  </si>
  <si>
    <t>2nd TGT Completed</t>
  </si>
  <si>
    <t>05.03.2025 (09:52 AM)</t>
  </si>
  <si>
    <t>400/405</t>
  </si>
  <si>
    <t>460/467</t>
  </si>
  <si>
    <t>05.032025 (09:50 AM)</t>
  </si>
  <si>
    <t>07.03.2025</t>
  </si>
  <si>
    <t>760/765</t>
  </si>
  <si>
    <t>RELIANCE</t>
  </si>
  <si>
    <t>1230/1237</t>
  </si>
  <si>
    <t>05.03.2025 (02:43 PM)</t>
  </si>
  <si>
    <t>07.03.2025 (10:08 AM)</t>
  </si>
  <si>
    <t>07.03.2025 (09:46 AM)</t>
  </si>
  <si>
    <t>10.03.2025</t>
  </si>
  <si>
    <t>DLF</t>
  </si>
  <si>
    <t>657/650</t>
  </si>
  <si>
    <t>738/731</t>
  </si>
  <si>
    <t xml:space="preserve">JINDALSTEEL </t>
  </si>
  <si>
    <t>924/932</t>
  </si>
  <si>
    <t>414/406</t>
  </si>
  <si>
    <t>PAYTM</t>
  </si>
  <si>
    <t>673/664</t>
  </si>
  <si>
    <t>1228/1237</t>
  </si>
  <si>
    <t>10.03.2025 (01:39 PM)</t>
  </si>
  <si>
    <t>10.03.2025 (01:15 PM)</t>
  </si>
  <si>
    <t>10.03.2025 (10:20 AM)</t>
  </si>
  <si>
    <t>10.03.2025 (09:40 AM)</t>
  </si>
  <si>
    <t>10.03.2025 (09:22 AM)</t>
  </si>
  <si>
    <t>10.03.2025 (09:21 AM)</t>
  </si>
  <si>
    <t>Below 665</t>
  </si>
  <si>
    <t>Below 745</t>
  </si>
  <si>
    <t>Above 915</t>
  </si>
  <si>
    <t>Below 422</t>
  </si>
  <si>
    <t>Below 682</t>
  </si>
  <si>
    <t>CHOLAFIN</t>
  </si>
  <si>
    <t>1432/1421</t>
  </si>
  <si>
    <t>11.03.2025</t>
  </si>
  <si>
    <t>1642/1651</t>
  </si>
  <si>
    <t>1240/1248</t>
  </si>
  <si>
    <t>10.03.2025 (09:19 AM)</t>
  </si>
  <si>
    <t>10.03.2025 (09:18 AM)</t>
  </si>
  <si>
    <t>10.03.2025 (13:28 PM)</t>
  </si>
  <si>
    <t>10.03.2025 (11:07 AM)</t>
  </si>
  <si>
    <t>12.03.2025</t>
  </si>
  <si>
    <t>754/760</t>
  </si>
  <si>
    <t>1257/1266</t>
  </si>
  <si>
    <t>652/660</t>
  </si>
  <si>
    <t>12.03.2025 (09:31 AM)</t>
  </si>
  <si>
    <t>12.03.2025 (09:44 AM)</t>
  </si>
  <si>
    <t>12.03.2025 (03:25 PM)</t>
  </si>
  <si>
    <t>13.03.2025</t>
  </si>
  <si>
    <t>ATGL</t>
  </si>
  <si>
    <t>610/618</t>
  </si>
  <si>
    <t>1660/1668</t>
  </si>
  <si>
    <t>BAJFINANCE</t>
  </si>
  <si>
    <t>8580/8625</t>
  </si>
  <si>
    <t>587/593</t>
  </si>
  <si>
    <t>13.03.2025 (12:16 PM)</t>
  </si>
  <si>
    <t>13.03.2025 (11:44 AM)</t>
  </si>
  <si>
    <t>13.03.2025 (12:36 PM)</t>
  </si>
  <si>
    <t>13.03.2025 (10:25 AM)</t>
  </si>
  <si>
    <t>17.03.2025</t>
  </si>
  <si>
    <t>CAMS</t>
  </si>
  <si>
    <t>3425/3472</t>
  </si>
  <si>
    <t>1260/1278</t>
  </si>
  <si>
    <t>582/588</t>
  </si>
  <si>
    <t>412/419</t>
  </si>
  <si>
    <t>1267/1280</t>
  </si>
  <si>
    <t>17.03.2025 (09:18 AM)</t>
  </si>
  <si>
    <t>8586/8620</t>
  </si>
  <si>
    <t>17.03.2025 (09:24 AM)</t>
  </si>
  <si>
    <t>17.03.2025 (09:29 AM)</t>
  </si>
  <si>
    <t>17.03.2025 (09:32 AM)</t>
  </si>
  <si>
    <t>17.03.2025 (09:42 AM)</t>
  </si>
  <si>
    <t>Above 3380</t>
  </si>
  <si>
    <t>Above 1252</t>
  </si>
  <si>
    <t>Above 576</t>
  </si>
  <si>
    <t>Above 405</t>
  </si>
  <si>
    <t>WIPRO</t>
  </si>
  <si>
    <t>257/252</t>
  </si>
  <si>
    <t>17.03.2025 (11:10 AM)</t>
  </si>
  <si>
    <t>Below 262</t>
  </si>
  <si>
    <t>17.03.2025 (03:25 PM)</t>
  </si>
  <si>
    <t>18.03.2025</t>
  </si>
  <si>
    <t>18.03.2025 (09:18 AM)</t>
  </si>
  <si>
    <t>18.03.2025 (09:21 AM)</t>
  </si>
  <si>
    <t>1114/1138</t>
  </si>
  <si>
    <t>BANKNIFTY 49000 CE 27/Mar/25</t>
  </si>
  <si>
    <t>496/565/648</t>
  </si>
  <si>
    <t>18.03.2025 (11:02 AM)</t>
  </si>
  <si>
    <t>ALL TGT's Completed</t>
  </si>
  <si>
    <t>18.03.2025 (03:12 PM)</t>
  </si>
  <si>
    <t>440/450</t>
  </si>
  <si>
    <t>19.03.2025</t>
  </si>
  <si>
    <t>802/812</t>
  </si>
  <si>
    <t>19.03.2025 (09:19 AM)</t>
  </si>
  <si>
    <t>1320/1330</t>
  </si>
  <si>
    <t>19.03.2025 (09:52 AM)</t>
  </si>
  <si>
    <t>19.03.2025 (03:25 PM)</t>
  </si>
  <si>
    <t>Above 431</t>
  </si>
  <si>
    <t>BANKNIFTY 50000 CE 27/Mar/25</t>
  </si>
  <si>
    <t>342/428/512</t>
  </si>
  <si>
    <t>20.03.2025</t>
  </si>
  <si>
    <t>434/440</t>
  </si>
  <si>
    <t>20.03.2025 (09:16 AM)</t>
  </si>
  <si>
    <t>20.03.2025 (09:19 AM)</t>
  </si>
  <si>
    <t>20.03.2025 (02:45 PM)</t>
  </si>
  <si>
    <t>21.03.2025</t>
  </si>
  <si>
    <t>612/618</t>
  </si>
  <si>
    <t>831/837</t>
  </si>
  <si>
    <t>21.03.2025 (09:29 AM)</t>
  </si>
  <si>
    <t>21.03.2025 (09:31 AM)</t>
  </si>
  <si>
    <t>HAL</t>
  </si>
  <si>
    <t>3925/3960</t>
  </si>
  <si>
    <t>21.03.2025 (10:18 AM)</t>
  </si>
  <si>
    <t>BANKNIFTY 50300 CE 27/Mar/25</t>
  </si>
  <si>
    <t>336/432/510</t>
  </si>
  <si>
    <t>21.03.2025 (10:31 AM)</t>
  </si>
  <si>
    <t>24.03.2025</t>
  </si>
  <si>
    <t>ADANIPORTS</t>
  </si>
  <si>
    <t>1202/1210</t>
  </si>
  <si>
    <t>1735/1746</t>
  </si>
  <si>
    <t>1232/1250</t>
  </si>
  <si>
    <t>1354/1363</t>
  </si>
  <si>
    <t>4052/4079</t>
  </si>
  <si>
    <t>847/855</t>
  </si>
  <si>
    <t>NIFTY 23800 CE 08/Apr/25</t>
  </si>
  <si>
    <t>184/256/328</t>
  </si>
  <si>
    <t>BANKNIFTY 51800 CE 24/Apr/25</t>
  </si>
  <si>
    <t>842/928/1012</t>
  </si>
  <si>
    <t>24.03.2025 (10:33 AM)</t>
  </si>
  <si>
    <t>24.03.2025 (10:56 AM)</t>
  </si>
  <si>
    <t>24.03.2025 (11:04 AM)</t>
  </si>
  <si>
    <t>24.03.2025 (11:15 AM)</t>
  </si>
  <si>
    <t>24.03.2025 (10:17 AM)</t>
  </si>
  <si>
    <t>24.03.2025 (09:17 AM)</t>
  </si>
  <si>
    <t>TATAMOTORS</t>
  </si>
  <si>
    <t>712/720</t>
  </si>
  <si>
    <t>24.03.2025 (12:07 PM)</t>
  </si>
  <si>
    <t>Above 1192</t>
  </si>
  <si>
    <t>Above 1726</t>
  </si>
  <si>
    <t>Above 1216</t>
  </si>
  <si>
    <t>Above 1345</t>
  </si>
  <si>
    <t>Above 705</t>
  </si>
  <si>
    <t>24.03.2025 (03:28 PM)</t>
  </si>
  <si>
    <t>25.03.2025</t>
  </si>
  <si>
    <t>AXISBANK</t>
  </si>
  <si>
    <t>1107/1115</t>
  </si>
  <si>
    <t>DIXON</t>
  </si>
  <si>
    <t>14668/14712</t>
  </si>
  <si>
    <t>4160/4185</t>
  </si>
  <si>
    <t>HINDALCO</t>
  </si>
  <si>
    <t>JINDALSTEEL</t>
  </si>
  <si>
    <t>690/685</t>
  </si>
  <si>
    <t>906/898</t>
  </si>
  <si>
    <t>25.03.2025 (09:17 AM)</t>
  </si>
  <si>
    <t>25.03.2025 (09:18 AM)</t>
  </si>
  <si>
    <t>25.03.2025 (09:31 AM)</t>
  </si>
  <si>
    <t>25.03.2025 (09:33 AM)</t>
  </si>
  <si>
    <t>25.03.2025 (09:50 AM)</t>
  </si>
  <si>
    <t>25.03.2025 (09:52 AM)</t>
  </si>
  <si>
    <t>Below 695</t>
  </si>
  <si>
    <t>Below 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</si>
</sst>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;[Red]0"/>
  </numFmts>
  <fonts count="14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8" fontId="3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" fontId="10" fillId="2" borderId="1" xfId="0" quotePrefix="1" applyNumberFormat="1" applyFont="1" applyFill="1" applyBorder="1" applyAlignment="1">
      <alignment horizontal="center"/>
    </xf>
    <xf numFmtId="9" fontId="0" fillId="0" borderId="0" xfId="1" applyFont="1"/>
    <xf numFmtId="0" fontId="12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8" fontId="3" fillId="4" borderId="1" xfId="0" applyNumberFormat="1" applyFont="1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5</xdr:col>
      <xdr:colOff>866775</xdr:colOff>
      <xdr:row>10</xdr:row>
      <xdr:rowOff>3810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"/>
          <a:ext cx="575881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L107"/>
  <sheetViews>
    <sheetView showGridLines="0" tabSelected="1" topLeftCell="A71" zoomScaleNormal="100" workbookViewId="0">
      <selection activeCell="A100" sqref="A100"/>
    </sheetView>
  </sheetViews>
  <sheetFormatPr defaultRowHeight="14.4" x14ac:dyDescent="0.3"/>
  <cols>
    <col min="1" max="1" width="11.109375" bestFit="1" customWidth="1"/>
    <col min="2" max="2" width="29.44140625" bestFit="1" customWidth="1"/>
    <col min="3" max="3" width="9.88671875" customWidth="1"/>
    <col min="5" max="5" width="12" bestFit="1" customWidth="1"/>
    <col min="6" max="6" width="15.44140625" bestFit="1" customWidth="1"/>
    <col min="7" max="7" width="12.109375" customWidth="1"/>
    <col min="8" max="8" width="9" bestFit="1" customWidth="1"/>
    <col min="9" max="9" width="15" customWidth="1"/>
    <col min="10" max="10" width="17.109375" bestFit="1" customWidth="1"/>
    <col min="11" max="11" width="37" bestFit="1" customWidth="1"/>
    <col min="12" max="12" width="20.33203125" bestFit="1" customWidth="1"/>
  </cols>
  <sheetData>
    <row r="11" spans="1:12" x14ac:dyDescent="0.3">
      <c r="A11" s="26" t="s">
        <v>48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1:12" ht="15.6" x14ac:dyDescent="0.3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</row>
    <row r="13" spans="1:12" ht="13.8" customHeight="1" x14ac:dyDescent="0.3">
      <c r="A13" s="2" t="s">
        <v>25</v>
      </c>
      <c r="B13" s="2" t="s">
        <v>26</v>
      </c>
      <c r="C13" s="10" t="s">
        <v>19</v>
      </c>
      <c r="D13" s="4">
        <v>0.375</v>
      </c>
      <c r="E13" s="7" t="s">
        <v>37</v>
      </c>
      <c r="F13" s="3" t="s">
        <v>27</v>
      </c>
      <c r="G13" s="3">
        <v>554</v>
      </c>
      <c r="H13" s="3">
        <v>1900</v>
      </c>
      <c r="I13" s="3">
        <v>536</v>
      </c>
      <c r="J13" s="6">
        <v>22800</v>
      </c>
      <c r="K13" s="3" t="s">
        <v>18</v>
      </c>
      <c r="L13" s="3" t="s">
        <v>36</v>
      </c>
    </row>
    <row r="14" spans="1:12" ht="13.8" customHeight="1" x14ac:dyDescent="0.3">
      <c r="A14" s="2" t="s">
        <v>25</v>
      </c>
      <c r="B14" s="2" t="s">
        <v>22</v>
      </c>
      <c r="C14" s="10" t="s">
        <v>19</v>
      </c>
      <c r="D14" s="4">
        <v>0.375</v>
      </c>
      <c r="E14" s="7" t="s">
        <v>38</v>
      </c>
      <c r="F14" s="3" t="s">
        <v>28</v>
      </c>
      <c r="G14" s="3">
        <v>761</v>
      </c>
      <c r="H14" s="3">
        <v>1000</v>
      </c>
      <c r="I14" s="3">
        <v>747</v>
      </c>
      <c r="J14" s="6">
        <v>7000</v>
      </c>
      <c r="K14" s="3" t="s">
        <v>17</v>
      </c>
      <c r="L14" s="3" t="s">
        <v>33</v>
      </c>
    </row>
    <row r="15" spans="1:12" ht="13.8" customHeight="1" x14ac:dyDescent="0.3">
      <c r="A15" s="2" t="s">
        <v>25</v>
      </c>
      <c r="B15" s="2" t="s">
        <v>20</v>
      </c>
      <c r="C15" s="10" t="s">
        <v>19</v>
      </c>
      <c r="D15" s="4">
        <v>0.375</v>
      </c>
      <c r="E15" s="7" t="s">
        <v>39</v>
      </c>
      <c r="F15" s="3" t="s">
        <v>29</v>
      </c>
      <c r="G15" s="3">
        <v>489</v>
      </c>
      <c r="H15" s="3">
        <v>775</v>
      </c>
      <c r="I15" s="3">
        <v>475</v>
      </c>
      <c r="J15" s="6">
        <v>7750</v>
      </c>
      <c r="K15" s="3" t="s">
        <v>17</v>
      </c>
      <c r="L15" s="3" t="s">
        <v>32</v>
      </c>
    </row>
    <row r="16" spans="1:12" ht="13.8" customHeight="1" x14ac:dyDescent="0.3">
      <c r="A16" s="2" t="s">
        <v>25</v>
      </c>
      <c r="B16" s="2" t="s">
        <v>23</v>
      </c>
      <c r="C16" s="10" t="s">
        <v>19</v>
      </c>
      <c r="D16" s="4">
        <v>0.375</v>
      </c>
      <c r="E16" s="7" t="s">
        <v>40</v>
      </c>
      <c r="F16" s="3" t="s">
        <v>30</v>
      </c>
      <c r="G16" s="3">
        <v>525</v>
      </c>
      <c r="H16" s="3">
        <v>1700</v>
      </c>
      <c r="I16" s="3">
        <v>515</v>
      </c>
      <c r="J16" s="6">
        <v>8500</v>
      </c>
      <c r="K16" s="3" t="s">
        <v>17</v>
      </c>
      <c r="L16" s="3" t="s">
        <v>35</v>
      </c>
    </row>
    <row r="17" spans="1:12" ht="13.8" customHeight="1" x14ac:dyDescent="0.3">
      <c r="A17" s="2" t="s">
        <v>25</v>
      </c>
      <c r="B17" s="2" t="s">
        <v>21</v>
      </c>
      <c r="C17" s="10" t="s">
        <v>19</v>
      </c>
      <c r="D17" s="4">
        <v>0.375</v>
      </c>
      <c r="E17" s="7" t="s">
        <v>41</v>
      </c>
      <c r="F17" s="3" t="s">
        <v>31</v>
      </c>
      <c r="G17" s="3">
        <v>406</v>
      </c>
      <c r="H17" s="3">
        <v>1000</v>
      </c>
      <c r="I17" s="3">
        <v>394</v>
      </c>
      <c r="J17" s="6">
        <v>6000</v>
      </c>
      <c r="K17" s="3" t="s">
        <v>17</v>
      </c>
      <c r="L17" s="3" t="s">
        <v>34</v>
      </c>
    </row>
    <row r="18" spans="1:12" ht="13.8" customHeight="1" x14ac:dyDescent="0.3">
      <c r="A18" s="2" t="s">
        <v>25</v>
      </c>
      <c r="B18" s="2" t="s">
        <v>21</v>
      </c>
      <c r="C18" s="10" t="s">
        <v>19</v>
      </c>
      <c r="D18" s="4">
        <v>0.375</v>
      </c>
      <c r="E18" s="7" t="s">
        <v>41</v>
      </c>
      <c r="F18" s="3" t="s">
        <v>31</v>
      </c>
      <c r="G18" s="3">
        <v>406</v>
      </c>
      <c r="H18" s="3">
        <v>1000</v>
      </c>
      <c r="I18" s="3">
        <v>387</v>
      </c>
      <c r="J18" s="6">
        <v>13000</v>
      </c>
      <c r="K18" s="3" t="s">
        <v>18</v>
      </c>
      <c r="L18" s="3" t="s">
        <v>43</v>
      </c>
    </row>
    <row r="19" spans="1:12" ht="13.8" customHeight="1" x14ac:dyDescent="0.3">
      <c r="A19" s="2" t="s">
        <v>42</v>
      </c>
      <c r="B19" s="2" t="s">
        <v>23</v>
      </c>
      <c r="C19" s="5" t="s">
        <v>12</v>
      </c>
      <c r="D19" s="4">
        <v>0.38750000000000001</v>
      </c>
      <c r="E19" s="7">
        <v>539</v>
      </c>
      <c r="F19" s="3" t="s">
        <v>44</v>
      </c>
      <c r="G19" s="3">
        <v>534.4</v>
      </c>
      <c r="H19" s="3">
        <v>1700</v>
      </c>
      <c r="I19" s="3">
        <v>551</v>
      </c>
      <c r="J19" s="6">
        <f t="shared" ref="J19:J48" si="0">H19*(I19-E19)</f>
        <v>20400</v>
      </c>
      <c r="K19" s="3" t="s">
        <v>18</v>
      </c>
      <c r="L19" s="3" t="s">
        <v>47</v>
      </c>
    </row>
    <row r="20" spans="1:12" ht="13.8" customHeight="1" x14ac:dyDescent="0.3">
      <c r="A20" s="2" t="s">
        <v>42</v>
      </c>
      <c r="B20" s="2" t="s">
        <v>24</v>
      </c>
      <c r="C20" s="5" t="s">
        <v>12</v>
      </c>
      <c r="D20" s="4">
        <v>0.40347222222222223</v>
      </c>
      <c r="E20" s="7">
        <v>1616</v>
      </c>
      <c r="F20" s="3" t="s">
        <v>45</v>
      </c>
      <c r="G20" s="3">
        <v>1608</v>
      </c>
      <c r="H20" s="3">
        <v>475</v>
      </c>
      <c r="I20" s="3">
        <v>1632</v>
      </c>
      <c r="J20" s="6">
        <f t="shared" si="0"/>
        <v>7600</v>
      </c>
      <c r="K20" s="3" t="s">
        <v>18</v>
      </c>
      <c r="L20" s="3" t="s">
        <v>46</v>
      </c>
    </row>
    <row r="21" spans="1:12" ht="13.8" customHeight="1" x14ac:dyDescent="0.3">
      <c r="A21" s="2" t="s">
        <v>25</v>
      </c>
      <c r="B21" s="2" t="s">
        <v>20</v>
      </c>
      <c r="C21" s="10" t="s">
        <v>19</v>
      </c>
      <c r="D21" s="4">
        <v>0.375</v>
      </c>
      <c r="E21" s="7" t="s">
        <v>39</v>
      </c>
      <c r="F21" s="3" t="s">
        <v>29</v>
      </c>
      <c r="G21" s="3">
        <v>489</v>
      </c>
      <c r="H21" s="3">
        <v>775</v>
      </c>
      <c r="I21" s="3">
        <v>475</v>
      </c>
      <c r="J21" s="6">
        <v>13175</v>
      </c>
      <c r="K21" s="3" t="s">
        <v>18</v>
      </c>
      <c r="L21" s="3" t="s">
        <v>54</v>
      </c>
    </row>
    <row r="22" spans="1:12" ht="13.8" customHeight="1" x14ac:dyDescent="0.3">
      <c r="A22" s="2" t="s">
        <v>25</v>
      </c>
      <c r="B22" s="2" t="s">
        <v>49</v>
      </c>
      <c r="C22" s="5" t="s">
        <v>12</v>
      </c>
      <c r="D22" s="4">
        <v>0.375</v>
      </c>
      <c r="E22" s="7" t="s">
        <v>51</v>
      </c>
      <c r="F22" s="3" t="s">
        <v>50</v>
      </c>
      <c r="G22" s="3">
        <v>580.6</v>
      </c>
      <c r="H22" s="3">
        <v>750</v>
      </c>
      <c r="I22" s="3">
        <v>602</v>
      </c>
      <c r="J22" s="6">
        <v>10500</v>
      </c>
      <c r="K22" s="3" t="s">
        <v>18</v>
      </c>
      <c r="L22" s="3" t="s">
        <v>61</v>
      </c>
    </row>
    <row r="23" spans="1:12" ht="13.8" customHeight="1" x14ac:dyDescent="0.3">
      <c r="A23" s="2" t="s">
        <v>52</v>
      </c>
      <c r="B23" s="2" t="s">
        <v>53</v>
      </c>
      <c r="C23" s="5" t="s">
        <v>12</v>
      </c>
      <c r="D23" s="4">
        <v>0.3888888888888889</v>
      </c>
      <c r="E23" s="7">
        <v>873</v>
      </c>
      <c r="F23" s="3" t="s">
        <v>55</v>
      </c>
      <c r="G23" s="3">
        <v>865.2</v>
      </c>
      <c r="H23" s="3">
        <v>625</v>
      </c>
      <c r="I23" s="3">
        <v>865.2</v>
      </c>
      <c r="J23" s="11">
        <f t="shared" ref="J23" si="1">H23*(I23-E23)</f>
        <v>-4874.9999999999718</v>
      </c>
      <c r="K23" s="10" t="s">
        <v>56</v>
      </c>
      <c r="L23" s="10" t="s">
        <v>57</v>
      </c>
    </row>
    <row r="24" spans="1:12" ht="13.8" customHeight="1" x14ac:dyDescent="0.3">
      <c r="A24" s="2" t="s">
        <v>52</v>
      </c>
      <c r="B24" s="2" t="s">
        <v>58</v>
      </c>
      <c r="C24" s="5" t="s">
        <v>12</v>
      </c>
      <c r="D24" s="4">
        <v>0.39444444444444443</v>
      </c>
      <c r="E24" s="7">
        <v>1915</v>
      </c>
      <c r="F24" s="3" t="s">
        <v>59</v>
      </c>
      <c r="G24" s="3">
        <v>1884.6</v>
      </c>
      <c r="H24" s="3">
        <v>500</v>
      </c>
      <c r="I24" s="3">
        <v>1952</v>
      </c>
      <c r="J24" s="6">
        <f t="shared" si="0"/>
        <v>18500</v>
      </c>
      <c r="K24" s="3" t="s">
        <v>17</v>
      </c>
      <c r="L24" s="3" t="s">
        <v>60</v>
      </c>
    </row>
    <row r="25" spans="1:12" ht="13.8" customHeight="1" x14ac:dyDescent="0.3">
      <c r="A25" s="2" t="s">
        <v>25</v>
      </c>
      <c r="B25" s="2" t="s">
        <v>63</v>
      </c>
      <c r="C25" s="10" t="s">
        <v>19</v>
      </c>
      <c r="D25" s="4">
        <v>0.375</v>
      </c>
      <c r="E25" s="7" t="s">
        <v>69</v>
      </c>
      <c r="F25" s="3" t="s">
        <v>64</v>
      </c>
      <c r="G25" s="3">
        <v>2715</v>
      </c>
      <c r="H25" s="3">
        <v>175</v>
      </c>
      <c r="I25" s="3">
        <v>2635</v>
      </c>
      <c r="J25" s="6">
        <v>6125</v>
      </c>
      <c r="K25" s="3" t="s">
        <v>17</v>
      </c>
      <c r="L25" s="3" t="s">
        <v>68</v>
      </c>
    </row>
    <row r="26" spans="1:12" ht="13.8" customHeight="1" x14ac:dyDescent="0.3">
      <c r="A26" s="2" t="s">
        <v>62</v>
      </c>
      <c r="B26" s="2" t="s">
        <v>49</v>
      </c>
      <c r="C26" s="5" t="s">
        <v>12</v>
      </c>
      <c r="D26" s="4">
        <v>0.38750000000000001</v>
      </c>
      <c r="E26" s="7">
        <v>610</v>
      </c>
      <c r="F26" s="3" t="s">
        <v>65</v>
      </c>
      <c r="G26" s="3">
        <v>603.20000000000005</v>
      </c>
      <c r="H26" s="3">
        <v>750</v>
      </c>
      <c r="I26" s="3">
        <v>617</v>
      </c>
      <c r="J26" s="6">
        <f t="shared" si="0"/>
        <v>5250</v>
      </c>
      <c r="K26" s="3" t="s">
        <v>17</v>
      </c>
      <c r="L26" s="3" t="s">
        <v>66</v>
      </c>
    </row>
    <row r="27" spans="1:12" ht="13.8" customHeight="1" x14ac:dyDescent="0.3">
      <c r="A27" s="2" t="s">
        <v>62</v>
      </c>
      <c r="B27" s="2" t="s">
        <v>22</v>
      </c>
      <c r="C27" s="5" t="s">
        <v>12</v>
      </c>
      <c r="D27" s="4">
        <v>0.39166666666666666</v>
      </c>
      <c r="E27" s="7">
        <v>722</v>
      </c>
      <c r="F27" s="3" t="s">
        <v>67</v>
      </c>
      <c r="G27" s="3">
        <v>716.4</v>
      </c>
      <c r="H27" s="3">
        <v>1000</v>
      </c>
      <c r="I27" s="3">
        <v>728</v>
      </c>
      <c r="J27" s="6">
        <f t="shared" si="0"/>
        <v>6000</v>
      </c>
      <c r="K27" s="3" t="s">
        <v>17</v>
      </c>
      <c r="L27" s="3" t="s">
        <v>70</v>
      </c>
    </row>
    <row r="28" spans="1:12" ht="13.8" customHeight="1" x14ac:dyDescent="0.3">
      <c r="A28" s="2" t="s">
        <v>71</v>
      </c>
      <c r="B28" s="2" t="s">
        <v>78</v>
      </c>
      <c r="C28" s="10" t="s">
        <v>19</v>
      </c>
      <c r="D28" s="4">
        <v>0.375</v>
      </c>
      <c r="E28" s="7" t="s">
        <v>84</v>
      </c>
      <c r="F28" s="3" t="s">
        <v>79</v>
      </c>
      <c r="G28" s="3">
        <v>1128.4000000000001</v>
      </c>
      <c r="H28" s="3">
        <v>350</v>
      </c>
      <c r="I28" s="3">
        <v>1087</v>
      </c>
      <c r="J28" s="6">
        <v>7350</v>
      </c>
      <c r="K28" s="3" t="s">
        <v>17</v>
      </c>
      <c r="L28" s="3" t="s">
        <v>83</v>
      </c>
    </row>
    <row r="29" spans="1:12" ht="13.8" customHeight="1" x14ac:dyDescent="0.3">
      <c r="A29" s="2" t="s">
        <v>71</v>
      </c>
      <c r="B29" s="2" t="s">
        <v>72</v>
      </c>
      <c r="C29" s="10" t="s">
        <v>19</v>
      </c>
      <c r="D29" s="4">
        <v>0.375</v>
      </c>
      <c r="E29" s="7" t="s">
        <v>85</v>
      </c>
      <c r="F29" s="3" t="s">
        <v>73</v>
      </c>
      <c r="G29" s="3">
        <v>213</v>
      </c>
      <c r="H29" s="3">
        <v>1650</v>
      </c>
      <c r="I29" s="3">
        <v>201</v>
      </c>
      <c r="J29" s="6">
        <v>9900</v>
      </c>
      <c r="K29" s="3" t="s">
        <v>17</v>
      </c>
      <c r="L29" s="3" t="s">
        <v>77</v>
      </c>
    </row>
    <row r="30" spans="1:12" ht="13.8" customHeight="1" x14ac:dyDescent="0.3">
      <c r="A30" s="2" t="s">
        <v>71</v>
      </c>
      <c r="B30" s="2" t="s">
        <v>49</v>
      </c>
      <c r="C30" s="5" t="s">
        <v>12</v>
      </c>
      <c r="D30" s="4">
        <v>0.375</v>
      </c>
      <c r="E30" s="7" t="s">
        <v>86</v>
      </c>
      <c r="F30" s="3" t="s">
        <v>74</v>
      </c>
      <c r="G30" s="3">
        <v>610.20000000000005</v>
      </c>
      <c r="H30" s="3">
        <v>750</v>
      </c>
      <c r="I30" s="3">
        <v>626</v>
      </c>
      <c r="J30" s="6">
        <v>6000</v>
      </c>
      <c r="K30" s="3" t="s">
        <v>17</v>
      </c>
      <c r="L30" s="3" t="s">
        <v>76</v>
      </c>
    </row>
    <row r="31" spans="1:12" ht="13.8" customHeight="1" x14ac:dyDescent="0.3">
      <c r="A31" s="2" t="s">
        <v>71</v>
      </c>
      <c r="B31" s="2" t="s">
        <v>21</v>
      </c>
      <c r="C31" s="5" t="s">
        <v>12</v>
      </c>
      <c r="D31" s="4">
        <v>0.3888888888888889</v>
      </c>
      <c r="E31" s="7">
        <v>371</v>
      </c>
      <c r="F31" s="3" t="s">
        <v>75</v>
      </c>
      <c r="G31" s="3">
        <v>365.4</v>
      </c>
      <c r="H31" s="3">
        <v>1000</v>
      </c>
      <c r="I31" s="3">
        <v>382</v>
      </c>
      <c r="J31" s="6">
        <f t="shared" si="0"/>
        <v>11000</v>
      </c>
      <c r="K31" s="3" t="s">
        <v>18</v>
      </c>
      <c r="L31" s="3" t="s">
        <v>81</v>
      </c>
    </row>
    <row r="32" spans="1:12" ht="13.8" customHeight="1" x14ac:dyDescent="0.3">
      <c r="A32" s="2" t="s">
        <v>71</v>
      </c>
      <c r="B32" s="2" t="s">
        <v>22</v>
      </c>
      <c r="C32" s="5" t="s">
        <v>12</v>
      </c>
      <c r="D32" s="4">
        <v>0.55208333333333337</v>
      </c>
      <c r="E32" s="7">
        <v>727</v>
      </c>
      <c r="F32" s="3" t="s">
        <v>80</v>
      </c>
      <c r="G32" s="3">
        <v>722.4</v>
      </c>
      <c r="H32" s="3">
        <v>1000</v>
      </c>
      <c r="I32" s="3">
        <v>733</v>
      </c>
      <c r="J32" s="6">
        <f t="shared" si="0"/>
        <v>6000</v>
      </c>
      <c r="K32" s="3" t="s">
        <v>17</v>
      </c>
      <c r="L32" s="3" t="s">
        <v>82</v>
      </c>
    </row>
    <row r="33" spans="1:12" ht="13.8" customHeight="1" x14ac:dyDescent="0.3">
      <c r="A33" s="2" t="s">
        <v>71</v>
      </c>
      <c r="B33" s="2" t="s">
        <v>49</v>
      </c>
      <c r="C33" s="5" t="s">
        <v>12</v>
      </c>
      <c r="D33" s="4">
        <v>0.375</v>
      </c>
      <c r="E33" s="7" t="s">
        <v>86</v>
      </c>
      <c r="F33" s="3" t="s">
        <v>74</v>
      </c>
      <c r="G33" s="3">
        <v>610.20000000000005</v>
      </c>
      <c r="H33" s="3">
        <v>750</v>
      </c>
      <c r="I33" s="3">
        <v>635</v>
      </c>
      <c r="J33" s="6">
        <v>12750</v>
      </c>
      <c r="K33" s="3" t="s">
        <v>18</v>
      </c>
      <c r="L33" s="3" t="s">
        <v>98</v>
      </c>
    </row>
    <row r="34" spans="1:12" ht="13.8" customHeight="1" x14ac:dyDescent="0.3">
      <c r="A34" s="2" t="s">
        <v>87</v>
      </c>
      <c r="B34" s="2" t="s">
        <v>88</v>
      </c>
      <c r="C34" s="5" t="s">
        <v>12</v>
      </c>
      <c r="D34" s="4">
        <v>0.38680555555555557</v>
      </c>
      <c r="E34" s="7">
        <v>1215</v>
      </c>
      <c r="F34" s="3" t="s">
        <v>89</v>
      </c>
      <c r="G34" s="3">
        <v>1207.4000000000001</v>
      </c>
      <c r="H34" s="3">
        <v>700</v>
      </c>
      <c r="I34" s="3">
        <v>1216</v>
      </c>
      <c r="J34" s="6">
        <f t="shared" si="0"/>
        <v>700</v>
      </c>
      <c r="K34" s="3" t="s">
        <v>96</v>
      </c>
      <c r="L34" s="3" t="s">
        <v>97</v>
      </c>
    </row>
    <row r="35" spans="1:12" ht="13.8" customHeight="1" x14ac:dyDescent="0.3">
      <c r="A35" s="2" t="s">
        <v>87</v>
      </c>
      <c r="B35" s="2" t="s">
        <v>90</v>
      </c>
      <c r="C35" s="5" t="s">
        <v>12</v>
      </c>
      <c r="D35" s="4">
        <v>0.38819444444444445</v>
      </c>
      <c r="E35" s="7">
        <v>4330</v>
      </c>
      <c r="F35" s="3" t="s">
        <v>91</v>
      </c>
      <c r="G35" s="3">
        <v>4264</v>
      </c>
      <c r="H35" s="3">
        <v>125</v>
      </c>
      <c r="I35" s="3">
        <v>4454</v>
      </c>
      <c r="J35" s="6">
        <f t="shared" si="0"/>
        <v>15500</v>
      </c>
      <c r="K35" s="3" t="s">
        <v>18</v>
      </c>
      <c r="L35" s="3" t="s">
        <v>92</v>
      </c>
    </row>
    <row r="36" spans="1:12" ht="13.8" customHeight="1" x14ac:dyDescent="0.3">
      <c r="A36" s="2" t="s">
        <v>87</v>
      </c>
      <c r="B36" s="2" t="s">
        <v>22</v>
      </c>
      <c r="C36" s="5" t="s">
        <v>12</v>
      </c>
      <c r="D36" s="4">
        <v>0.40208333333333335</v>
      </c>
      <c r="E36" s="7">
        <v>725</v>
      </c>
      <c r="F36" s="3" t="s">
        <v>93</v>
      </c>
      <c r="G36" s="3">
        <v>718.2</v>
      </c>
      <c r="H36" s="3">
        <v>1000</v>
      </c>
      <c r="I36" s="3">
        <v>732</v>
      </c>
      <c r="J36" s="6">
        <f t="shared" si="0"/>
        <v>7000</v>
      </c>
      <c r="K36" s="3" t="s">
        <v>17</v>
      </c>
      <c r="L36" s="3" t="s">
        <v>94</v>
      </c>
    </row>
    <row r="37" spans="1:12" ht="13.8" customHeight="1" x14ac:dyDescent="0.3">
      <c r="A37" s="2" t="s">
        <v>87</v>
      </c>
      <c r="B37" s="2" t="s">
        <v>23</v>
      </c>
      <c r="C37" s="5" t="s">
        <v>12</v>
      </c>
      <c r="D37" s="4">
        <v>0.4680555555555555</v>
      </c>
      <c r="E37" s="7">
        <v>547</v>
      </c>
      <c r="F37" s="3" t="s">
        <v>95</v>
      </c>
      <c r="G37" s="3">
        <v>542.6</v>
      </c>
      <c r="H37" s="3">
        <v>1700</v>
      </c>
      <c r="I37" s="3">
        <v>552</v>
      </c>
      <c r="J37" s="6">
        <f t="shared" si="0"/>
        <v>8500</v>
      </c>
      <c r="K37" s="3" t="s">
        <v>17</v>
      </c>
      <c r="L37" s="3" t="s">
        <v>99</v>
      </c>
    </row>
    <row r="38" spans="1:12" ht="13.8" customHeight="1" x14ac:dyDescent="0.3">
      <c r="A38" s="12" t="s">
        <v>87</v>
      </c>
      <c r="B38" s="12" t="s">
        <v>101</v>
      </c>
      <c r="C38" s="13" t="s">
        <v>12</v>
      </c>
      <c r="D38" s="14">
        <v>0.4055555555555555</v>
      </c>
      <c r="E38" s="15">
        <v>728</v>
      </c>
      <c r="F38" s="16" t="s">
        <v>102</v>
      </c>
      <c r="G38" s="16">
        <v>658</v>
      </c>
      <c r="H38" s="16">
        <v>30</v>
      </c>
      <c r="I38" s="16">
        <v>946</v>
      </c>
      <c r="J38" s="17">
        <f t="shared" si="0"/>
        <v>6540</v>
      </c>
      <c r="K38" s="16" t="s">
        <v>103</v>
      </c>
      <c r="L38" s="16" t="s">
        <v>104</v>
      </c>
    </row>
    <row r="39" spans="1:12" ht="13.8" customHeight="1" x14ac:dyDescent="0.3">
      <c r="A39" s="2" t="s">
        <v>100</v>
      </c>
      <c r="B39" s="2" t="s">
        <v>21</v>
      </c>
      <c r="C39" s="5" t="s">
        <v>12</v>
      </c>
      <c r="D39" s="4">
        <v>0.40138888888888885</v>
      </c>
      <c r="E39" s="7">
        <v>395</v>
      </c>
      <c r="F39" s="3" t="s">
        <v>105</v>
      </c>
      <c r="G39" s="3">
        <v>388.6</v>
      </c>
      <c r="H39" s="3">
        <v>1000</v>
      </c>
      <c r="I39" s="3">
        <v>405</v>
      </c>
      <c r="J39" s="6">
        <f t="shared" si="0"/>
        <v>10000</v>
      </c>
      <c r="K39" s="3" t="s">
        <v>18</v>
      </c>
      <c r="L39" s="3" t="s">
        <v>107</v>
      </c>
    </row>
    <row r="40" spans="1:12" ht="13.8" customHeight="1" x14ac:dyDescent="0.3">
      <c r="A40" s="2" t="s">
        <v>100</v>
      </c>
      <c r="B40" s="2" t="s">
        <v>20</v>
      </c>
      <c r="C40" s="5" t="s">
        <v>12</v>
      </c>
      <c r="D40" s="4">
        <v>0.40347222222222223</v>
      </c>
      <c r="E40" s="7">
        <v>454</v>
      </c>
      <c r="F40" s="3" t="s">
        <v>106</v>
      </c>
      <c r="G40" s="3">
        <v>448.2</v>
      </c>
      <c r="H40" s="3">
        <v>750</v>
      </c>
      <c r="I40" s="3">
        <v>460</v>
      </c>
      <c r="J40" s="6">
        <f t="shared" si="0"/>
        <v>4500</v>
      </c>
      <c r="K40" s="3" t="s">
        <v>17</v>
      </c>
      <c r="L40" s="3" t="s">
        <v>112</v>
      </c>
    </row>
    <row r="41" spans="1:12" ht="13.8" customHeight="1" x14ac:dyDescent="0.3">
      <c r="A41" s="2" t="s">
        <v>108</v>
      </c>
      <c r="B41" s="2" t="s">
        <v>22</v>
      </c>
      <c r="C41" s="5" t="s">
        <v>12</v>
      </c>
      <c r="D41" s="4">
        <v>0.38819444444444445</v>
      </c>
      <c r="E41" s="7">
        <v>755</v>
      </c>
      <c r="F41" s="3" t="s">
        <v>109</v>
      </c>
      <c r="G41" s="3">
        <v>749.3</v>
      </c>
      <c r="H41" s="3">
        <v>1000</v>
      </c>
      <c r="I41" s="3">
        <v>749.3</v>
      </c>
      <c r="J41" s="11">
        <f t="shared" si="0"/>
        <v>-5700.0000000000455</v>
      </c>
      <c r="K41" s="10" t="s">
        <v>56</v>
      </c>
      <c r="L41" s="10" t="s">
        <v>114</v>
      </c>
    </row>
    <row r="42" spans="1:12" ht="13.8" customHeight="1" x14ac:dyDescent="0.3">
      <c r="A42" s="2" t="s">
        <v>108</v>
      </c>
      <c r="B42" s="2" t="s">
        <v>110</v>
      </c>
      <c r="C42" s="5" t="s">
        <v>12</v>
      </c>
      <c r="D42" s="4">
        <v>0.39166666666666666</v>
      </c>
      <c r="E42" s="7">
        <v>1221</v>
      </c>
      <c r="F42" s="3" t="s">
        <v>111</v>
      </c>
      <c r="G42" s="3">
        <v>1214</v>
      </c>
      <c r="H42" s="3">
        <v>500</v>
      </c>
      <c r="I42" s="3">
        <v>1237</v>
      </c>
      <c r="J42" s="6">
        <f t="shared" si="0"/>
        <v>8000</v>
      </c>
      <c r="K42" s="3" t="s">
        <v>18</v>
      </c>
      <c r="L42" s="3" t="s">
        <v>113</v>
      </c>
    </row>
    <row r="43" spans="1:12" ht="13.8" customHeight="1" x14ac:dyDescent="0.3">
      <c r="A43" s="2" t="s">
        <v>115</v>
      </c>
      <c r="B43" s="2" t="s">
        <v>116</v>
      </c>
      <c r="C43" s="10" t="s">
        <v>19</v>
      </c>
      <c r="D43" s="4">
        <v>0.375</v>
      </c>
      <c r="E43" s="7" t="s">
        <v>131</v>
      </c>
      <c r="F43" s="3" t="s">
        <v>117</v>
      </c>
      <c r="G43" s="3">
        <v>673</v>
      </c>
      <c r="H43" s="3">
        <v>825</v>
      </c>
      <c r="I43" s="3">
        <v>657</v>
      </c>
      <c r="J43" s="6">
        <v>6600</v>
      </c>
      <c r="K43" s="3" t="s">
        <v>17</v>
      </c>
      <c r="L43" s="3" t="s">
        <v>125</v>
      </c>
    </row>
    <row r="44" spans="1:12" ht="13.8" customHeight="1" x14ac:dyDescent="0.3">
      <c r="A44" s="2" t="s">
        <v>115</v>
      </c>
      <c r="B44" s="2" t="s">
        <v>22</v>
      </c>
      <c r="C44" s="10" t="s">
        <v>19</v>
      </c>
      <c r="D44" s="4">
        <v>0.375</v>
      </c>
      <c r="E44" s="7" t="s">
        <v>132</v>
      </c>
      <c r="F44" s="3" t="s">
        <v>118</v>
      </c>
      <c r="G44" s="3">
        <v>752.6</v>
      </c>
      <c r="H44" s="3">
        <v>1000</v>
      </c>
      <c r="I44" s="3">
        <v>738</v>
      </c>
      <c r="J44" s="6">
        <v>7000</v>
      </c>
      <c r="K44" s="3" t="s">
        <v>17</v>
      </c>
      <c r="L44" s="3" t="s">
        <v>130</v>
      </c>
    </row>
    <row r="45" spans="1:12" ht="13.8" customHeight="1" x14ac:dyDescent="0.3">
      <c r="A45" s="2" t="s">
        <v>115</v>
      </c>
      <c r="B45" s="2" t="s">
        <v>119</v>
      </c>
      <c r="C45" s="5" t="s">
        <v>12</v>
      </c>
      <c r="D45" s="4">
        <v>0.375</v>
      </c>
      <c r="E45" s="7" t="s">
        <v>133</v>
      </c>
      <c r="F45" s="3" t="s">
        <v>120</v>
      </c>
      <c r="G45" s="3">
        <v>906.4</v>
      </c>
      <c r="H45" s="3">
        <v>625</v>
      </c>
      <c r="I45" s="3">
        <v>932</v>
      </c>
      <c r="J45" s="6">
        <v>10625</v>
      </c>
      <c r="K45" s="3" t="s">
        <v>18</v>
      </c>
      <c r="L45" s="3" t="s">
        <v>127</v>
      </c>
    </row>
    <row r="46" spans="1:12" ht="13.8" customHeight="1" x14ac:dyDescent="0.3">
      <c r="A46" s="2" t="s">
        <v>115</v>
      </c>
      <c r="B46" s="2" t="s">
        <v>20</v>
      </c>
      <c r="C46" s="10" t="s">
        <v>19</v>
      </c>
      <c r="D46" s="4">
        <v>0.375</v>
      </c>
      <c r="E46" s="7" t="s">
        <v>134</v>
      </c>
      <c r="F46" s="3" t="s">
        <v>121</v>
      </c>
      <c r="G46" s="3">
        <v>430.8</v>
      </c>
      <c r="H46" s="3">
        <v>775</v>
      </c>
      <c r="I46" s="3">
        <v>414</v>
      </c>
      <c r="J46" s="6">
        <v>6200</v>
      </c>
      <c r="K46" s="3" t="s">
        <v>17</v>
      </c>
      <c r="L46" s="3" t="s">
        <v>129</v>
      </c>
    </row>
    <row r="47" spans="1:12" ht="13.8" customHeight="1" x14ac:dyDescent="0.3">
      <c r="A47" s="2" t="s">
        <v>115</v>
      </c>
      <c r="B47" s="2" t="s">
        <v>122</v>
      </c>
      <c r="C47" s="10" t="s">
        <v>19</v>
      </c>
      <c r="D47" s="4">
        <v>0.375</v>
      </c>
      <c r="E47" s="7" t="s">
        <v>135</v>
      </c>
      <c r="F47" s="3" t="s">
        <v>123</v>
      </c>
      <c r="G47" s="3">
        <v>691.4</v>
      </c>
      <c r="H47" s="3">
        <v>650</v>
      </c>
      <c r="I47" s="3">
        <v>673</v>
      </c>
      <c r="J47" s="6">
        <v>5850</v>
      </c>
      <c r="K47" s="3" t="s">
        <v>17</v>
      </c>
      <c r="L47" s="3" t="s">
        <v>128</v>
      </c>
    </row>
    <row r="48" spans="1:12" ht="13.8" customHeight="1" x14ac:dyDescent="0.3">
      <c r="A48" s="2" t="s">
        <v>115</v>
      </c>
      <c r="B48" s="2" t="s">
        <v>88</v>
      </c>
      <c r="C48" s="5" t="s">
        <v>12</v>
      </c>
      <c r="D48" s="4">
        <v>0.55208333333333337</v>
      </c>
      <c r="E48" s="7">
        <v>1220</v>
      </c>
      <c r="F48" s="3" t="s">
        <v>124</v>
      </c>
      <c r="G48" s="3">
        <v>1212.5999999999999</v>
      </c>
      <c r="H48" s="3">
        <v>700</v>
      </c>
      <c r="I48" s="3">
        <v>1228</v>
      </c>
      <c r="J48" s="6">
        <f t="shared" si="0"/>
        <v>5600</v>
      </c>
      <c r="K48" s="3" t="s">
        <v>17</v>
      </c>
      <c r="L48" s="3" t="s">
        <v>126</v>
      </c>
    </row>
    <row r="49" spans="1:12" ht="13.8" customHeight="1" x14ac:dyDescent="0.3">
      <c r="A49" s="2" t="s">
        <v>115</v>
      </c>
      <c r="B49" s="2" t="s">
        <v>136</v>
      </c>
      <c r="C49" s="10" t="s">
        <v>19</v>
      </c>
      <c r="D49" s="4">
        <v>0.375</v>
      </c>
      <c r="E49" s="7">
        <v>1445</v>
      </c>
      <c r="F49" s="3" t="s">
        <v>137</v>
      </c>
      <c r="G49" s="3">
        <v>1457</v>
      </c>
      <c r="H49" s="3">
        <v>625</v>
      </c>
      <c r="I49" s="3">
        <v>1432</v>
      </c>
      <c r="J49" s="6">
        <v>8125</v>
      </c>
      <c r="K49" s="3" t="s">
        <v>17</v>
      </c>
      <c r="L49" s="3" t="s">
        <v>141</v>
      </c>
    </row>
    <row r="50" spans="1:12" ht="13.8" customHeight="1" x14ac:dyDescent="0.3">
      <c r="A50" s="2" t="s">
        <v>115</v>
      </c>
      <c r="B50" s="2" t="s">
        <v>116</v>
      </c>
      <c r="C50" s="10" t="s">
        <v>19</v>
      </c>
      <c r="D50" s="4">
        <v>0.375</v>
      </c>
      <c r="E50" s="7">
        <v>665</v>
      </c>
      <c r="F50" s="3" t="s">
        <v>117</v>
      </c>
      <c r="G50" s="3">
        <v>673</v>
      </c>
      <c r="H50" s="3">
        <v>825</v>
      </c>
      <c r="I50" s="3">
        <v>657</v>
      </c>
      <c r="J50" s="6">
        <v>6600</v>
      </c>
      <c r="K50" s="3" t="s">
        <v>17</v>
      </c>
      <c r="L50" s="3" t="s">
        <v>130</v>
      </c>
    </row>
    <row r="51" spans="1:12" ht="13.8" customHeight="1" x14ac:dyDescent="0.3">
      <c r="A51" s="2" t="s">
        <v>115</v>
      </c>
      <c r="B51" s="2" t="s">
        <v>22</v>
      </c>
      <c r="C51" s="10" t="s">
        <v>19</v>
      </c>
      <c r="D51" s="4">
        <v>0.375</v>
      </c>
      <c r="E51" s="7" t="s">
        <v>132</v>
      </c>
      <c r="F51" s="3" t="s">
        <v>118</v>
      </c>
      <c r="G51" s="3">
        <v>752.6</v>
      </c>
      <c r="H51" s="3">
        <v>1000</v>
      </c>
      <c r="I51" s="3">
        <v>731</v>
      </c>
      <c r="J51" s="6">
        <v>14000</v>
      </c>
      <c r="K51" s="3" t="s">
        <v>18</v>
      </c>
      <c r="L51" s="3" t="s">
        <v>142</v>
      </c>
    </row>
    <row r="52" spans="1:12" ht="13.8" customHeight="1" x14ac:dyDescent="0.3">
      <c r="A52" s="2" t="s">
        <v>115</v>
      </c>
      <c r="B52" s="2" t="s">
        <v>20</v>
      </c>
      <c r="C52" s="10" t="s">
        <v>19</v>
      </c>
      <c r="D52" s="4">
        <v>0.375</v>
      </c>
      <c r="E52" s="7" t="s">
        <v>134</v>
      </c>
      <c r="F52" s="3" t="s">
        <v>121</v>
      </c>
      <c r="G52" s="3">
        <v>430.8</v>
      </c>
      <c r="H52" s="3">
        <v>775</v>
      </c>
      <c r="I52" s="3">
        <v>406</v>
      </c>
      <c r="J52" s="6">
        <v>12400</v>
      </c>
      <c r="K52" s="3" t="s">
        <v>18</v>
      </c>
      <c r="L52" s="3" t="s">
        <v>141</v>
      </c>
    </row>
    <row r="53" spans="1:12" ht="13.8" customHeight="1" x14ac:dyDescent="0.3">
      <c r="A53" s="2" t="s">
        <v>138</v>
      </c>
      <c r="B53" s="2" t="s">
        <v>24</v>
      </c>
      <c r="C53" s="5" t="s">
        <v>12</v>
      </c>
      <c r="D53" s="4">
        <v>0.39652777777777781</v>
      </c>
      <c r="E53" s="7">
        <v>1635</v>
      </c>
      <c r="F53" s="3" t="s">
        <v>139</v>
      </c>
      <c r="G53" s="3">
        <v>1627.2</v>
      </c>
      <c r="H53" s="3">
        <v>475</v>
      </c>
      <c r="I53" s="3">
        <v>1651</v>
      </c>
      <c r="J53" s="6">
        <f t="shared" ref="J53:J68" si="2">H53*(I53-E53)</f>
        <v>7600</v>
      </c>
      <c r="K53" s="3" t="s">
        <v>18</v>
      </c>
      <c r="L53" s="3" t="s">
        <v>144</v>
      </c>
    </row>
    <row r="54" spans="1:12" ht="13.8" customHeight="1" x14ac:dyDescent="0.3">
      <c r="A54" s="2" t="s">
        <v>138</v>
      </c>
      <c r="B54" s="2" t="s">
        <v>88</v>
      </c>
      <c r="C54" s="5" t="s">
        <v>12</v>
      </c>
      <c r="D54" s="4">
        <v>0.3979166666666667</v>
      </c>
      <c r="E54" s="7">
        <v>1231</v>
      </c>
      <c r="F54" s="3" t="s">
        <v>140</v>
      </c>
      <c r="G54" s="3">
        <v>1222.5999999999999</v>
      </c>
      <c r="H54" s="3">
        <v>700</v>
      </c>
      <c r="I54" s="3">
        <v>1248</v>
      </c>
      <c r="J54" s="6">
        <f t="shared" si="2"/>
        <v>11900</v>
      </c>
      <c r="K54" s="3" t="s">
        <v>18</v>
      </c>
      <c r="L54" s="3" t="s">
        <v>143</v>
      </c>
    </row>
    <row r="55" spans="1:12" ht="13.8" customHeight="1" x14ac:dyDescent="0.3">
      <c r="A55" s="2" t="s">
        <v>145</v>
      </c>
      <c r="B55" s="2" t="s">
        <v>22</v>
      </c>
      <c r="C55" s="5" t="s">
        <v>12</v>
      </c>
      <c r="D55" s="4">
        <v>0.38680555555555557</v>
      </c>
      <c r="E55" s="7">
        <v>748</v>
      </c>
      <c r="F55" s="3" t="s">
        <v>146</v>
      </c>
      <c r="G55" s="3">
        <v>742.4</v>
      </c>
      <c r="H55" s="3">
        <v>1000</v>
      </c>
      <c r="I55" s="3">
        <v>760</v>
      </c>
      <c r="J55" s="6">
        <f t="shared" si="2"/>
        <v>12000</v>
      </c>
      <c r="K55" s="3" t="s">
        <v>18</v>
      </c>
      <c r="L55" s="3" t="s">
        <v>150</v>
      </c>
    </row>
    <row r="56" spans="1:12" ht="13.8" customHeight="1" x14ac:dyDescent="0.3">
      <c r="A56" s="2" t="s">
        <v>145</v>
      </c>
      <c r="B56" s="2" t="s">
        <v>88</v>
      </c>
      <c r="C56" s="5" t="s">
        <v>12</v>
      </c>
      <c r="D56" s="4">
        <v>0.38680555555555557</v>
      </c>
      <c r="E56" s="7">
        <v>1249</v>
      </c>
      <c r="F56" s="3" t="s">
        <v>147</v>
      </c>
      <c r="G56" s="3">
        <v>1240</v>
      </c>
      <c r="H56" s="3">
        <v>700</v>
      </c>
      <c r="I56" s="3">
        <v>1240</v>
      </c>
      <c r="J56" s="11">
        <f t="shared" si="2"/>
        <v>-6300</v>
      </c>
      <c r="K56" s="10" t="s">
        <v>56</v>
      </c>
      <c r="L56" s="10" t="s">
        <v>149</v>
      </c>
    </row>
    <row r="57" spans="1:12" ht="13.8" customHeight="1" x14ac:dyDescent="0.3">
      <c r="A57" s="2" t="s">
        <v>145</v>
      </c>
      <c r="B57" s="2" t="s">
        <v>49</v>
      </c>
      <c r="C57" s="5" t="s">
        <v>12</v>
      </c>
      <c r="D57" s="4">
        <v>0.40208333333333335</v>
      </c>
      <c r="E57" s="7">
        <v>645</v>
      </c>
      <c r="F57" s="3" t="s">
        <v>148</v>
      </c>
      <c r="G57" s="3">
        <v>638</v>
      </c>
      <c r="H57" s="3">
        <v>750</v>
      </c>
      <c r="I57" s="3">
        <v>640</v>
      </c>
      <c r="J57" s="11">
        <f t="shared" si="2"/>
        <v>-3750</v>
      </c>
      <c r="K57" s="10" t="s">
        <v>96</v>
      </c>
      <c r="L57" s="10" t="s">
        <v>151</v>
      </c>
    </row>
    <row r="58" spans="1:12" ht="13.8" customHeight="1" x14ac:dyDescent="0.3">
      <c r="A58" s="2" t="s">
        <v>152</v>
      </c>
      <c r="B58" s="2" t="s">
        <v>153</v>
      </c>
      <c r="C58" s="5" t="s">
        <v>12</v>
      </c>
      <c r="D58" s="4">
        <v>0.375</v>
      </c>
      <c r="E58" s="7">
        <v>602</v>
      </c>
      <c r="F58" s="3" t="s">
        <v>154</v>
      </c>
      <c r="G58" s="3">
        <v>594.20000000000005</v>
      </c>
      <c r="H58" s="3">
        <v>775</v>
      </c>
      <c r="I58" s="3">
        <v>610</v>
      </c>
      <c r="J58" s="6">
        <f t="shared" si="2"/>
        <v>6200</v>
      </c>
      <c r="K58" s="3" t="s">
        <v>17</v>
      </c>
      <c r="L58" s="3" t="s">
        <v>162</v>
      </c>
    </row>
    <row r="59" spans="1:12" ht="13.8" customHeight="1" x14ac:dyDescent="0.3">
      <c r="A59" s="2" t="s">
        <v>152</v>
      </c>
      <c r="B59" s="2" t="s">
        <v>24</v>
      </c>
      <c r="C59" s="5" t="s">
        <v>12</v>
      </c>
      <c r="D59" s="4">
        <v>0.38750000000000001</v>
      </c>
      <c r="E59" s="7">
        <v>1652</v>
      </c>
      <c r="F59" s="3" t="s">
        <v>155</v>
      </c>
      <c r="G59" s="3">
        <v>1644.2</v>
      </c>
      <c r="H59" s="3">
        <v>475</v>
      </c>
      <c r="I59" s="3">
        <v>1644.2</v>
      </c>
      <c r="J59" s="11">
        <f t="shared" ref="J59" si="3">H59*(I59-E59)</f>
        <v>-3704.9999999999782</v>
      </c>
      <c r="K59" s="10" t="s">
        <v>56</v>
      </c>
      <c r="L59" s="10" t="s">
        <v>161</v>
      </c>
    </row>
    <row r="60" spans="1:12" ht="13.8" customHeight="1" x14ac:dyDescent="0.3">
      <c r="A60" s="2" t="s">
        <v>152</v>
      </c>
      <c r="B60" s="2" t="s">
        <v>156</v>
      </c>
      <c r="C60" s="5" t="s">
        <v>12</v>
      </c>
      <c r="D60" s="4">
        <v>0.40138888888888885</v>
      </c>
      <c r="E60" s="7">
        <v>8545</v>
      </c>
      <c r="F60" s="3" t="s">
        <v>157</v>
      </c>
      <c r="G60" s="3">
        <v>8496</v>
      </c>
      <c r="H60" s="3">
        <v>125</v>
      </c>
      <c r="I60" s="3">
        <v>8496</v>
      </c>
      <c r="J60" s="11">
        <f t="shared" si="2"/>
        <v>-6125</v>
      </c>
      <c r="K60" s="10" t="s">
        <v>56</v>
      </c>
      <c r="L60" s="10" t="s">
        <v>160</v>
      </c>
    </row>
    <row r="61" spans="1:12" ht="13.8" customHeight="1" x14ac:dyDescent="0.3">
      <c r="A61" s="2" t="s">
        <v>152</v>
      </c>
      <c r="B61" s="2" t="s">
        <v>23</v>
      </c>
      <c r="C61" s="5" t="s">
        <v>12</v>
      </c>
      <c r="D61" s="4">
        <v>0.4069444444444445</v>
      </c>
      <c r="E61" s="7">
        <v>582</v>
      </c>
      <c r="F61" s="3" t="s">
        <v>158</v>
      </c>
      <c r="G61" s="3">
        <v>576.70000000000005</v>
      </c>
      <c r="H61" s="3">
        <v>1700</v>
      </c>
      <c r="I61" s="3">
        <v>576.70000000000005</v>
      </c>
      <c r="J61" s="11">
        <f t="shared" ref="J61" si="4">H61*(I61-E61)</f>
        <v>-9009.9999999999236</v>
      </c>
      <c r="K61" s="10" t="s">
        <v>56</v>
      </c>
      <c r="L61" s="10" t="s">
        <v>159</v>
      </c>
    </row>
    <row r="62" spans="1:12" ht="13.8" customHeight="1" x14ac:dyDescent="0.3">
      <c r="A62" s="2" t="s">
        <v>163</v>
      </c>
      <c r="B62" s="2" t="s">
        <v>164</v>
      </c>
      <c r="C62" s="5" t="s">
        <v>12</v>
      </c>
      <c r="D62" s="4">
        <v>0.375</v>
      </c>
      <c r="E62" s="7" t="s">
        <v>176</v>
      </c>
      <c r="F62" s="3" t="s">
        <v>165</v>
      </c>
      <c r="G62" s="3">
        <v>3335</v>
      </c>
      <c r="H62" s="3">
        <v>125</v>
      </c>
      <c r="I62" s="3">
        <v>3472</v>
      </c>
      <c r="J62" s="6">
        <v>11500</v>
      </c>
      <c r="K62" s="3" t="s">
        <v>18</v>
      </c>
      <c r="L62" s="3" t="s">
        <v>174</v>
      </c>
    </row>
    <row r="63" spans="1:12" ht="13.8" customHeight="1" x14ac:dyDescent="0.3">
      <c r="A63" s="2" t="s">
        <v>163</v>
      </c>
      <c r="B63" s="2" t="s">
        <v>88</v>
      </c>
      <c r="C63" s="5" t="s">
        <v>12</v>
      </c>
      <c r="D63" s="4">
        <v>0.375</v>
      </c>
      <c r="E63" s="7" t="s">
        <v>177</v>
      </c>
      <c r="F63" s="3" t="s">
        <v>166</v>
      </c>
      <c r="G63" s="3">
        <v>1244</v>
      </c>
      <c r="H63" s="3">
        <v>700</v>
      </c>
      <c r="I63" s="3">
        <v>1260</v>
      </c>
      <c r="J63" s="6">
        <v>5600</v>
      </c>
      <c r="K63" s="3" t="s">
        <v>17</v>
      </c>
      <c r="L63" s="3" t="s">
        <v>170</v>
      </c>
    </row>
    <row r="64" spans="1:12" ht="13.8" customHeight="1" x14ac:dyDescent="0.3">
      <c r="A64" s="2" t="s">
        <v>163</v>
      </c>
      <c r="B64" s="2" t="s">
        <v>23</v>
      </c>
      <c r="C64" s="5" t="s">
        <v>12</v>
      </c>
      <c r="D64" s="4">
        <v>0.375</v>
      </c>
      <c r="E64" s="7" t="s">
        <v>178</v>
      </c>
      <c r="F64" s="3" t="s">
        <v>167</v>
      </c>
      <c r="G64" s="3">
        <v>572</v>
      </c>
      <c r="H64" s="3">
        <v>1700</v>
      </c>
      <c r="I64" s="3">
        <v>582</v>
      </c>
      <c r="J64" s="6">
        <v>10200</v>
      </c>
      <c r="K64" s="3" t="s">
        <v>17</v>
      </c>
      <c r="L64" s="3" t="s">
        <v>172</v>
      </c>
    </row>
    <row r="65" spans="1:12" ht="13.8" customHeight="1" x14ac:dyDescent="0.3">
      <c r="A65" s="2" t="s">
        <v>163</v>
      </c>
      <c r="B65" s="2" t="s">
        <v>21</v>
      </c>
      <c r="C65" s="5" t="s">
        <v>12</v>
      </c>
      <c r="D65" s="4">
        <v>0.375</v>
      </c>
      <c r="E65" s="7" t="s">
        <v>179</v>
      </c>
      <c r="F65" s="3" t="s">
        <v>168</v>
      </c>
      <c r="G65" s="3">
        <v>398</v>
      </c>
      <c r="H65" s="3">
        <v>1000</v>
      </c>
      <c r="I65" s="3">
        <v>412</v>
      </c>
      <c r="J65" s="6">
        <v>7000</v>
      </c>
      <c r="K65" s="3" t="s">
        <v>17</v>
      </c>
      <c r="L65" s="3" t="s">
        <v>173</v>
      </c>
    </row>
    <row r="66" spans="1:12" ht="13.8" customHeight="1" x14ac:dyDescent="0.3">
      <c r="A66" s="2" t="s">
        <v>163</v>
      </c>
      <c r="B66" s="2" t="s">
        <v>180</v>
      </c>
      <c r="C66" s="10" t="s">
        <v>19</v>
      </c>
      <c r="D66" s="4">
        <v>0.375</v>
      </c>
      <c r="E66" s="7" t="s">
        <v>183</v>
      </c>
      <c r="F66" s="3" t="s">
        <v>181</v>
      </c>
      <c r="G66" s="3">
        <v>268</v>
      </c>
      <c r="H66" s="3">
        <v>3000</v>
      </c>
      <c r="I66" s="3">
        <v>257</v>
      </c>
      <c r="J66" s="6">
        <v>15000</v>
      </c>
      <c r="K66" s="3" t="s">
        <v>17</v>
      </c>
      <c r="L66" s="3" t="s">
        <v>182</v>
      </c>
    </row>
    <row r="67" spans="1:12" ht="13.8" customHeight="1" x14ac:dyDescent="0.3">
      <c r="A67" s="2" t="s">
        <v>163</v>
      </c>
      <c r="B67" s="2" t="s">
        <v>110</v>
      </c>
      <c r="C67" s="5" t="s">
        <v>12</v>
      </c>
      <c r="D67" s="4">
        <v>0.38611111111111113</v>
      </c>
      <c r="E67" s="7">
        <v>1255</v>
      </c>
      <c r="F67" s="3" t="s">
        <v>169</v>
      </c>
      <c r="G67" s="3">
        <v>1241.2</v>
      </c>
      <c r="H67" s="3">
        <v>500</v>
      </c>
      <c r="I67" s="3">
        <v>1246</v>
      </c>
      <c r="J67" s="11">
        <f t="shared" ref="J67" si="5">H67*(I67-E67)</f>
        <v>-4500</v>
      </c>
      <c r="K67" s="10" t="s">
        <v>96</v>
      </c>
      <c r="L67" s="10" t="s">
        <v>184</v>
      </c>
    </row>
    <row r="68" spans="1:12" ht="13.8" customHeight="1" x14ac:dyDescent="0.3">
      <c r="A68" s="2" t="s">
        <v>163</v>
      </c>
      <c r="B68" s="2" t="s">
        <v>156</v>
      </c>
      <c r="C68" s="5" t="s">
        <v>12</v>
      </c>
      <c r="D68" s="4">
        <v>0.39097222222222222</v>
      </c>
      <c r="E68" s="7">
        <v>8549</v>
      </c>
      <c r="F68" s="3" t="s">
        <v>171</v>
      </c>
      <c r="G68" s="3">
        <v>8508</v>
      </c>
      <c r="H68" s="3">
        <v>125</v>
      </c>
      <c r="I68" s="3">
        <v>8620</v>
      </c>
      <c r="J68" s="6">
        <f t="shared" si="2"/>
        <v>8875</v>
      </c>
      <c r="K68" s="3" t="s">
        <v>18</v>
      </c>
      <c r="L68" s="3" t="s">
        <v>175</v>
      </c>
    </row>
    <row r="69" spans="1:12" ht="13.8" customHeight="1" x14ac:dyDescent="0.3">
      <c r="A69" s="2" t="s">
        <v>163</v>
      </c>
      <c r="B69" s="2" t="s">
        <v>88</v>
      </c>
      <c r="C69" s="5" t="s">
        <v>12</v>
      </c>
      <c r="D69" s="4">
        <v>0.375</v>
      </c>
      <c r="E69" s="7" t="s">
        <v>177</v>
      </c>
      <c r="F69" s="3" t="s">
        <v>166</v>
      </c>
      <c r="G69" s="3">
        <v>1244</v>
      </c>
      <c r="H69" s="3">
        <v>700</v>
      </c>
      <c r="I69" s="3">
        <v>1278</v>
      </c>
      <c r="J69" s="6">
        <v>18200</v>
      </c>
      <c r="K69" s="3" t="s">
        <v>18</v>
      </c>
      <c r="L69" s="3" t="s">
        <v>186</v>
      </c>
    </row>
    <row r="70" spans="1:12" ht="13.8" customHeight="1" x14ac:dyDescent="0.3">
      <c r="A70" s="2" t="s">
        <v>163</v>
      </c>
      <c r="B70" s="2" t="s">
        <v>23</v>
      </c>
      <c r="C70" s="5" t="s">
        <v>12</v>
      </c>
      <c r="D70" s="4">
        <v>0.375</v>
      </c>
      <c r="E70" s="7" t="s">
        <v>178</v>
      </c>
      <c r="F70" s="3" t="s">
        <v>167</v>
      </c>
      <c r="G70" s="3">
        <v>572</v>
      </c>
      <c r="H70" s="3">
        <v>1700</v>
      </c>
      <c r="I70" s="3">
        <v>588</v>
      </c>
      <c r="J70" s="6">
        <v>20400</v>
      </c>
      <c r="K70" s="3" t="s">
        <v>18</v>
      </c>
      <c r="L70" s="3" t="s">
        <v>187</v>
      </c>
    </row>
    <row r="71" spans="1:12" ht="13.8" customHeight="1" x14ac:dyDescent="0.3">
      <c r="A71" s="2" t="s">
        <v>185</v>
      </c>
      <c r="B71" s="2" t="s">
        <v>78</v>
      </c>
      <c r="C71" s="5" t="s">
        <v>12</v>
      </c>
      <c r="D71" s="4">
        <v>0.40277777777777773</v>
      </c>
      <c r="E71" s="7">
        <v>1090</v>
      </c>
      <c r="F71" s="3" t="s">
        <v>188</v>
      </c>
      <c r="G71" s="3">
        <v>1066</v>
      </c>
      <c r="H71" s="3">
        <v>350</v>
      </c>
      <c r="I71" s="3">
        <v>1114</v>
      </c>
      <c r="J71" s="6">
        <f t="shared" ref="J71:J75" si="6">H71*(I71-E71)</f>
        <v>8400</v>
      </c>
      <c r="K71" s="3" t="s">
        <v>17</v>
      </c>
      <c r="L71" s="3" t="s">
        <v>191</v>
      </c>
    </row>
    <row r="72" spans="1:12" ht="13.8" customHeight="1" x14ac:dyDescent="0.3">
      <c r="A72" s="12" t="s">
        <v>185</v>
      </c>
      <c r="B72" s="12" t="s">
        <v>189</v>
      </c>
      <c r="C72" s="13" t="s">
        <v>12</v>
      </c>
      <c r="D72" s="14">
        <v>0.40416666666666662</v>
      </c>
      <c r="E72" s="15">
        <v>398</v>
      </c>
      <c r="F72" s="16" t="s">
        <v>190</v>
      </c>
      <c r="G72" s="16">
        <v>296</v>
      </c>
      <c r="H72" s="16">
        <v>30</v>
      </c>
      <c r="I72" s="16">
        <v>648</v>
      </c>
      <c r="J72" s="17">
        <f t="shared" si="6"/>
        <v>7500</v>
      </c>
      <c r="K72" s="16" t="s">
        <v>192</v>
      </c>
      <c r="L72" s="16" t="s">
        <v>193</v>
      </c>
    </row>
    <row r="73" spans="1:12" ht="13.8" customHeight="1" x14ac:dyDescent="0.3">
      <c r="A73" s="2" t="s">
        <v>163</v>
      </c>
      <c r="B73" s="2" t="s">
        <v>20</v>
      </c>
      <c r="C73" s="5" t="s">
        <v>12</v>
      </c>
      <c r="D73" s="4">
        <v>0.375</v>
      </c>
      <c r="E73" s="7" t="s">
        <v>201</v>
      </c>
      <c r="F73" s="3" t="s">
        <v>194</v>
      </c>
      <c r="G73" s="3">
        <v>422</v>
      </c>
      <c r="H73" s="3">
        <v>775</v>
      </c>
      <c r="I73" s="3">
        <v>440</v>
      </c>
      <c r="J73" s="6">
        <v>6975</v>
      </c>
      <c r="K73" s="3" t="s">
        <v>17</v>
      </c>
      <c r="L73" s="3" t="s">
        <v>197</v>
      </c>
    </row>
    <row r="74" spans="1:12" ht="13.8" customHeight="1" x14ac:dyDescent="0.3">
      <c r="A74" s="2" t="s">
        <v>195</v>
      </c>
      <c r="B74" s="2" t="s">
        <v>22</v>
      </c>
      <c r="C74" s="5" t="s">
        <v>12</v>
      </c>
      <c r="D74" s="4">
        <v>0.38680555555555557</v>
      </c>
      <c r="E74" s="7">
        <v>794</v>
      </c>
      <c r="F74" s="3" t="s">
        <v>196</v>
      </c>
      <c r="G74" s="3">
        <v>785.2</v>
      </c>
      <c r="H74" s="3">
        <v>1000</v>
      </c>
      <c r="I74" s="3">
        <v>812</v>
      </c>
      <c r="J74" s="6">
        <f t="shared" si="6"/>
        <v>18000</v>
      </c>
      <c r="K74" s="3" t="s">
        <v>18</v>
      </c>
      <c r="L74" s="3" t="s">
        <v>199</v>
      </c>
    </row>
    <row r="75" spans="1:12" ht="13.8" customHeight="1" x14ac:dyDescent="0.3">
      <c r="A75" s="2" t="s">
        <v>195</v>
      </c>
      <c r="B75" s="2" t="s">
        <v>88</v>
      </c>
      <c r="C75" s="5" t="s">
        <v>12</v>
      </c>
      <c r="D75" s="4">
        <v>0.39305555555555555</v>
      </c>
      <c r="E75" s="7">
        <v>1310</v>
      </c>
      <c r="F75" s="3" t="s">
        <v>198</v>
      </c>
      <c r="G75" s="3">
        <v>1298</v>
      </c>
      <c r="H75" s="3">
        <v>700</v>
      </c>
      <c r="I75" s="3">
        <v>1315</v>
      </c>
      <c r="J75" s="6">
        <f t="shared" si="6"/>
        <v>3500</v>
      </c>
      <c r="K75" s="3" t="s">
        <v>96</v>
      </c>
      <c r="L75" s="3" t="s">
        <v>200</v>
      </c>
    </row>
    <row r="76" spans="1:12" ht="13.8" customHeight="1" x14ac:dyDescent="0.3">
      <c r="A76" s="2" t="s">
        <v>163</v>
      </c>
      <c r="B76" s="2" t="s">
        <v>20</v>
      </c>
      <c r="C76" s="5" t="s">
        <v>12</v>
      </c>
      <c r="D76" s="4">
        <v>0.375</v>
      </c>
      <c r="E76" s="7" t="s">
        <v>201</v>
      </c>
      <c r="F76" s="3" t="s">
        <v>194</v>
      </c>
      <c r="G76" s="3">
        <v>422</v>
      </c>
      <c r="H76" s="3">
        <v>775</v>
      </c>
      <c r="I76" s="3">
        <v>450</v>
      </c>
      <c r="J76" s="6">
        <v>14725</v>
      </c>
      <c r="K76" s="3" t="s">
        <v>18</v>
      </c>
      <c r="L76" s="3" t="s">
        <v>206</v>
      </c>
    </row>
    <row r="77" spans="1:12" ht="13.8" customHeight="1" x14ac:dyDescent="0.3">
      <c r="A77" s="12" t="s">
        <v>195</v>
      </c>
      <c r="B77" s="12" t="s">
        <v>202</v>
      </c>
      <c r="C77" s="13" t="s">
        <v>12</v>
      </c>
      <c r="D77" s="14">
        <v>0.43888888888888888</v>
      </c>
      <c r="E77" s="15">
        <v>236</v>
      </c>
      <c r="F77" s="16" t="s">
        <v>203</v>
      </c>
      <c r="G77" s="16">
        <v>142</v>
      </c>
      <c r="H77" s="16">
        <v>30</v>
      </c>
      <c r="I77" s="16">
        <v>428</v>
      </c>
      <c r="J77" s="17">
        <f t="shared" ref="J77:J99" si="7">H77*(I77-E77)</f>
        <v>5760</v>
      </c>
      <c r="K77" s="16" t="s">
        <v>103</v>
      </c>
      <c r="L77" s="16" t="s">
        <v>207</v>
      </c>
    </row>
    <row r="78" spans="1:12" ht="13.8" customHeight="1" x14ac:dyDescent="0.3">
      <c r="A78" s="2" t="s">
        <v>204</v>
      </c>
      <c r="B78" s="2" t="s">
        <v>21</v>
      </c>
      <c r="C78" s="5" t="s">
        <v>12</v>
      </c>
      <c r="D78" s="4">
        <v>0.38958333333333334</v>
      </c>
      <c r="E78" s="7">
        <v>429.5</v>
      </c>
      <c r="F78" s="3" t="s">
        <v>205</v>
      </c>
      <c r="G78" s="3">
        <v>423.6</v>
      </c>
      <c r="H78" s="3">
        <v>1000</v>
      </c>
      <c r="I78" s="3">
        <v>423.6</v>
      </c>
      <c r="J78" s="11">
        <f t="shared" si="7"/>
        <v>-5899.9999999999773</v>
      </c>
      <c r="K78" s="10" t="s">
        <v>56</v>
      </c>
      <c r="L78" s="10" t="s">
        <v>208</v>
      </c>
    </row>
    <row r="79" spans="1:12" ht="13.8" customHeight="1" x14ac:dyDescent="0.3">
      <c r="A79" s="12" t="s">
        <v>195</v>
      </c>
      <c r="B79" s="12" t="s">
        <v>202</v>
      </c>
      <c r="C79" s="13" t="s">
        <v>12</v>
      </c>
      <c r="D79" s="14">
        <v>0.43888888888888888</v>
      </c>
      <c r="E79" s="15">
        <v>236</v>
      </c>
      <c r="F79" s="16" t="s">
        <v>203</v>
      </c>
      <c r="G79" s="16">
        <v>142</v>
      </c>
      <c r="H79" s="16">
        <v>30</v>
      </c>
      <c r="I79" s="16">
        <v>428</v>
      </c>
      <c r="J79" s="17">
        <f t="shared" ref="J79" si="8">H79*(I79-E79)</f>
        <v>5760</v>
      </c>
      <c r="K79" s="16" t="s">
        <v>103</v>
      </c>
      <c r="L79" s="16" t="s">
        <v>207</v>
      </c>
    </row>
    <row r="80" spans="1:12" ht="13.8" customHeight="1" x14ac:dyDescent="0.3">
      <c r="A80" s="2" t="s">
        <v>209</v>
      </c>
      <c r="B80" s="2" t="s">
        <v>23</v>
      </c>
      <c r="C80" s="5" t="s">
        <v>12</v>
      </c>
      <c r="D80" s="4">
        <v>0.38750000000000001</v>
      </c>
      <c r="E80" s="7">
        <v>606</v>
      </c>
      <c r="F80" s="3" t="s">
        <v>210</v>
      </c>
      <c r="G80" s="3">
        <v>600.20000000000005</v>
      </c>
      <c r="H80" s="3">
        <v>1700</v>
      </c>
      <c r="I80" s="3">
        <v>612</v>
      </c>
      <c r="J80" s="6">
        <f t="shared" si="7"/>
        <v>10200</v>
      </c>
      <c r="K80" s="3" t="s">
        <v>17</v>
      </c>
      <c r="L80" s="3" t="s">
        <v>212</v>
      </c>
    </row>
    <row r="81" spans="1:12" ht="13.8" customHeight="1" x14ac:dyDescent="0.3">
      <c r="A81" s="2" t="s">
        <v>209</v>
      </c>
      <c r="B81" s="2" t="s">
        <v>22</v>
      </c>
      <c r="C81" s="5" t="s">
        <v>12</v>
      </c>
      <c r="D81" s="4">
        <v>0.39305555555555555</v>
      </c>
      <c r="E81" s="7">
        <v>826</v>
      </c>
      <c r="F81" s="3" t="s">
        <v>211</v>
      </c>
      <c r="G81" s="3">
        <v>820.6</v>
      </c>
      <c r="H81" s="3">
        <v>1000</v>
      </c>
      <c r="I81" s="3">
        <v>831</v>
      </c>
      <c r="J81" s="6">
        <f t="shared" si="7"/>
        <v>5000</v>
      </c>
      <c r="K81" s="3" t="s">
        <v>17</v>
      </c>
      <c r="L81" s="3" t="s">
        <v>213</v>
      </c>
    </row>
    <row r="82" spans="1:12" ht="13.8" customHeight="1" x14ac:dyDescent="0.3">
      <c r="A82" s="2" t="s">
        <v>209</v>
      </c>
      <c r="B82" s="2" t="s">
        <v>214</v>
      </c>
      <c r="C82" s="5" t="s">
        <v>12</v>
      </c>
      <c r="D82" s="4">
        <v>0.40277777777777773</v>
      </c>
      <c r="E82" s="7">
        <v>3890</v>
      </c>
      <c r="F82" s="3" t="s">
        <v>215</v>
      </c>
      <c r="G82" s="3">
        <v>3854.6</v>
      </c>
      <c r="H82" s="3">
        <v>150</v>
      </c>
      <c r="I82" s="3">
        <v>3925</v>
      </c>
      <c r="J82" s="6">
        <f t="shared" si="7"/>
        <v>5250</v>
      </c>
      <c r="K82" s="3" t="s">
        <v>17</v>
      </c>
      <c r="L82" s="3" t="s">
        <v>216</v>
      </c>
    </row>
    <row r="83" spans="1:12" ht="13.8" customHeight="1" x14ac:dyDescent="0.3">
      <c r="A83" s="12" t="s">
        <v>209</v>
      </c>
      <c r="B83" s="12" t="s">
        <v>217</v>
      </c>
      <c r="C83" s="13" t="s">
        <v>12</v>
      </c>
      <c r="D83" s="14">
        <v>0.4069444444444445</v>
      </c>
      <c r="E83" s="15">
        <v>268</v>
      </c>
      <c r="F83" s="16" t="s">
        <v>218</v>
      </c>
      <c r="G83" s="16">
        <v>146</v>
      </c>
      <c r="H83" s="16">
        <v>30</v>
      </c>
      <c r="I83" s="16">
        <v>336</v>
      </c>
      <c r="J83" s="17">
        <f t="shared" si="7"/>
        <v>2040</v>
      </c>
      <c r="K83" s="16" t="s">
        <v>17</v>
      </c>
      <c r="L83" s="16" t="s">
        <v>219</v>
      </c>
    </row>
    <row r="84" spans="1:12" ht="13.8" customHeight="1" x14ac:dyDescent="0.3">
      <c r="A84" s="2" t="s">
        <v>220</v>
      </c>
      <c r="B84" s="2" t="s">
        <v>221</v>
      </c>
      <c r="C84" s="5" t="s">
        <v>12</v>
      </c>
      <c r="D84" s="4">
        <v>0.375</v>
      </c>
      <c r="E84" s="7" t="s">
        <v>241</v>
      </c>
      <c r="F84" s="3" t="s">
        <v>222</v>
      </c>
      <c r="G84" s="3">
        <v>1183</v>
      </c>
      <c r="H84" s="3">
        <v>400</v>
      </c>
      <c r="I84" s="3">
        <v>1202</v>
      </c>
      <c r="J84" s="6">
        <v>4000</v>
      </c>
      <c r="K84" s="3" t="s">
        <v>17</v>
      </c>
      <c r="L84" s="3" t="s">
        <v>236</v>
      </c>
    </row>
    <row r="85" spans="1:12" ht="13.8" customHeight="1" x14ac:dyDescent="0.3">
      <c r="A85" s="2" t="s">
        <v>220</v>
      </c>
      <c r="B85" s="2" t="s">
        <v>24</v>
      </c>
      <c r="C85" s="5" t="s">
        <v>12</v>
      </c>
      <c r="D85" s="4">
        <v>0.375</v>
      </c>
      <c r="E85" s="7" t="s">
        <v>242</v>
      </c>
      <c r="F85" s="3" t="s">
        <v>223</v>
      </c>
      <c r="G85" s="3">
        <v>1716</v>
      </c>
      <c r="H85" s="3">
        <v>475</v>
      </c>
      <c r="I85" s="3">
        <v>1735</v>
      </c>
      <c r="J85" s="6">
        <v>4275</v>
      </c>
      <c r="K85" s="3" t="s">
        <v>17</v>
      </c>
      <c r="L85" s="3" t="s">
        <v>237</v>
      </c>
    </row>
    <row r="86" spans="1:12" ht="13.8" customHeight="1" x14ac:dyDescent="0.3">
      <c r="A86" s="2" t="s">
        <v>220</v>
      </c>
      <c r="B86" s="2" t="s">
        <v>78</v>
      </c>
      <c r="C86" s="5" t="s">
        <v>12</v>
      </c>
      <c r="D86" s="4">
        <v>0.375</v>
      </c>
      <c r="E86" s="7" t="s">
        <v>243</v>
      </c>
      <c r="F86" s="3" t="s">
        <v>224</v>
      </c>
      <c r="G86" s="3">
        <v>1198</v>
      </c>
      <c r="H86" s="3">
        <v>350</v>
      </c>
      <c r="I86" s="3">
        <v>1232</v>
      </c>
      <c r="J86" s="6">
        <v>5600</v>
      </c>
      <c r="K86" s="3" t="s">
        <v>17</v>
      </c>
      <c r="L86" s="3" t="s">
        <v>237</v>
      </c>
    </row>
    <row r="87" spans="1:12" ht="13.8" customHeight="1" x14ac:dyDescent="0.3">
      <c r="A87" s="2" t="s">
        <v>220</v>
      </c>
      <c r="B87" s="2" t="s">
        <v>88</v>
      </c>
      <c r="C87" s="5" t="s">
        <v>12</v>
      </c>
      <c r="D87" s="4">
        <v>0.375</v>
      </c>
      <c r="E87" s="7" t="s">
        <v>244</v>
      </c>
      <c r="F87" s="3" t="s">
        <v>225</v>
      </c>
      <c r="G87" s="3">
        <v>1336</v>
      </c>
      <c r="H87" s="3">
        <v>700</v>
      </c>
      <c r="I87" s="3">
        <v>1363</v>
      </c>
      <c r="J87" s="6">
        <v>12600</v>
      </c>
      <c r="K87" s="3" t="s">
        <v>18</v>
      </c>
      <c r="L87" s="3" t="s">
        <v>232</v>
      </c>
    </row>
    <row r="88" spans="1:12" ht="13.8" customHeight="1" x14ac:dyDescent="0.3">
      <c r="A88" s="2" t="s">
        <v>220</v>
      </c>
      <c r="B88" s="2" t="s">
        <v>238</v>
      </c>
      <c r="C88" s="5" t="s">
        <v>12</v>
      </c>
      <c r="D88" s="4">
        <v>0.375</v>
      </c>
      <c r="E88" s="7" t="s">
        <v>245</v>
      </c>
      <c r="F88" s="3" t="s">
        <v>239</v>
      </c>
      <c r="G88" s="3">
        <v>698</v>
      </c>
      <c r="H88" s="3">
        <v>550</v>
      </c>
      <c r="I88" s="3">
        <v>712</v>
      </c>
      <c r="J88" s="6">
        <v>3850</v>
      </c>
      <c r="K88" s="3" t="s">
        <v>17</v>
      </c>
      <c r="L88" s="3" t="s">
        <v>240</v>
      </c>
    </row>
    <row r="89" spans="1:12" ht="13.8" customHeight="1" x14ac:dyDescent="0.3">
      <c r="A89" s="2" t="s">
        <v>220</v>
      </c>
      <c r="B89" s="2" t="s">
        <v>214</v>
      </c>
      <c r="C89" s="5" t="s">
        <v>12</v>
      </c>
      <c r="D89" s="4">
        <v>0.39166666666666666</v>
      </c>
      <c r="E89" s="7">
        <v>4025</v>
      </c>
      <c r="F89" s="3" t="s">
        <v>226</v>
      </c>
      <c r="G89" s="3">
        <v>3997</v>
      </c>
      <c r="H89" s="3">
        <v>150</v>
      </c>
      <c r="I89" s="3">
        <v>4079</v>
      </c>
      <c r="J89" s="6">
        <f t="shared" si="7"/>
        <v>8100</v>
      </c>
      <c r="K89" s="3" t="s">
        <v>18</v>
      </c>
      <c r="L89" s="3" t="s">
        <v>234</v>
      </c>
    </row>
    <row r="90" spans="1:12" ht="13.8" customHeight="1" x14ac:dyDescent="0.3">
      <c r="A90" s="2" t="s">
        <v>220</v>
      </c>
      <c r="B90" s="2" t="s">
        <v>22</v>
      </c>
      <c r="C90" s="5" t="s">
        <v>12</v>
      </c>
      <c r="D90" s="4">
        <v>0.41319444444444442</v>
      </c>
      <c r="E90" s="7">
        <v>840</v>
      </c>
      <c r="F90" s="3" t="s">
        <v>227</v>
      </c>
      <c r="G90" s="3">
        <v>834</v>
      </c>
      <c r="H90" s="3">
        <v>1000</v>
      </c>
      <c r="I90" s="3">
        <v>847</v>
      </c>
      <c r="J90" s="6">
        <f t="shared" si="7"/>
        <v>7000</v>
      </c>
      <c r="K90" s="3" t="s">
        <v>17</v>
      </c>
      <c r="L90" s="3" t="s">
        <v>233</v>
      </c>
    </row>
    <row r="91" spans="1:12" ht="13.8" customHeight="1" x14ac:dyDescent="0.3">
      <c r="A91" s="12" t="s">
        <v>220</v>
      </c>
      <c r="B91" s="12" t="s">
        <v>228</v>
      </c>
      <c r="C91" s="13" t="s">
        <v>12</v>
      </c>
      <c r="D91" s="14">
        <v>0.4201388888888889</v>
      </c>
      <c r="E91" s="15">
        <v>118</v>
      </c>
      <c r="F91" s="16" t="s">
        <v>229</v>
      </c>
      <c r="G91" s="16">
        <v>42</v>
      </c>
      <c r="H91" s="16">
        <v>75</v>
      </c>
      <c r="I91" s="16">
        <v>184</v>
      </c>
      <c r="J91" s="17">
        <f t="shared" si="7"/>
        <v>4950</v>
      </c>
      <c r="K91" s="16" t="s">
        <v>17</v>
      </c>
      <c r="L91" s="16" t="s">
        <v>235</v>
      </c>
    </row>
    <row r="92" spans="1:12" ht="13.8" customHeight="1" x14ac:dyDescent="0.3">
      <c r="A92" s="12" t="s">
        <v>220</v>
      </c>
      <c r="B92" s="12" t="s">
        <v>230</v>
      </c>
      <c r="C92" s="13" t="s">
        <v>12</v>
      </c>
      <c r="D92" s="14">
        <v>0.4201388888888889</v>
      </c>
      <c r="E92" s="15">
        <v>748</v>
      </c>
      <c r="F92" s="16" t="s">
        <v>231</v>
      </c>
      <c r="G92" s="16">
        <v>646</v>
      </c>
      <c r="H92" s="16">
        <v>30</v>
      </c>
      <c r="I92" s="16">
        <v>1012</v>
      </c>
      <c r="J92" s="17">
        <f t="shared" si="7"/>
        <v>7920</v>
      </c>
      <c r="K92" s="16" t="s">
        <v>192</v>
      </c>
      <c r="L92" s="16" t="s">
        <v>246</v>
      </c>
    </row>
    <row r="93" spans="1:12" ht="13.8" customHeight="1" x14ac:dyDescent="0.3">
      <c r="A93" s="2" t="s">
        <v>220</v>
      </c>
      <c r="B93" s="2" t="s">
        <v>253</v>
      </c>
      <c r="C93" s="5" t="s">
        <v>19</v>
      </c>
      <c r="D93" s="4">
        <v>0.375</v>
      </c>
      <c r="E93" s="7" t="s">
        <v>263</v>
      </c>
      <c r="F93" s="3" t="s">
        <v>255</v>
      </c>
      <c r="G93" s="3">
        <v>700.4</v>
      </c>
      <c r="H93" s="3">
        <v>1400</v>
      </c>
      <c r="I93" s="3">
        <v>690</v>
      </c>
      <c r="J93" s="6">
        <v>7000</v>
      </c>
      <c r="K93" s="3" t="s">
        <v>17</v>
      </c>
      <c r="L93" s="3" t="s">
        <v>259</v>
      </c>
    </row>
    <row r="94" spans="1:12" ht="13.8" customHeight="1" x14ac:dyDescent="0.3">
      <c r="A94" s="2" t="s">
        <v>220</v>
      </c>
      <c r="B94" s="2" t="s">
        <v>254</v>
      </c>
      <c r="C94" s="5" t="s">
        <v>19</v>
      </c>
      <c r="D94" s="4">
        <v>0.375</v>
      </c>
      <c r="E94" s="7" t="s">
        <v>264</v>
      </c>
      <c r="F94" s="3" t="s">
        <v>256</v>
      </c>
      <c r="G94" s="3">
        <v>922</v>
      </c>
      <c r="H94" s="3">
        <v>625</v>
      </c>
      <c r="I94" s="3">
        <v>906</v>
      </c>
      <c r="J94" s="6">
        <v>5000</v>
      </c>
      <c r="K94" s="3" t="s">
        <v>17</v>
      </c>
      <c r="L94" s="3" t="s">
        <v>260</v>
      </c>
    </row>
    <row r="95" spans="1:12" ht="13.8" customHeight="1" x14ac:dyDescent="0.3">
      <c r="A95" s="2" t="s">
        <v>220</v>
      </c>
      <c r="B95" s="2" t="s">
        <v>238</v>
      </c>
      <c r="C95" s="5" t="s">
        <v>12</v>
      </c>
      <c r="D95" s="4">
        <v>0.375</v>
      </c>
      <c r="E95" s="7" t="s">
        <v>245</v>
      </c>
      <c r="F95" s="3" t="s">
        <v>239</v>
      </c>
      <c r="G95" s="3">
        <v>698</v>
      </c>
      <c r="H95" s="3">
        <v>550</v>
      </c>
      <c r="I95" s="3">
        <v>712</v>
      </c>
      <c r="J95" s="6">
        <v>3850</v>
      </c>
      <c r="K95" s="3" t="s">
        <v>18</v>
      </c>
      <c r="L95" s="3" t="s">
        <v>261</v>
      </c>
    </row>
    <row r="96" spans="1:12" ht="13.8" customHeight="1" x14ac:dyDescent="0.3">
      <c r="A96" s="12" t="s">
        <v>220</v>
      </c>
      <c r="B96" s="12" t="s">
        <v>228</v>
      </c>
      <c r="C96" s="13" t="s">
        <v>12</v>
      </c>
      <c r="D96" s="14">
        <v>0.4201388888888889</v>
      </c>
      <c r="E96" s="15">
        <v>118</v>
      </c>
      <c r="F96" s="16" t="s">
        <v>229</v>
      </c>
      <c r="G96" s="16">
        <v>42</v>
      </c>
      <c r="H96" s="16">
        <v>75</v>
      </c>
      <c r="I96" s="16">
        <v>256</v>
      </c>
      <c r="J96" s="17">
        <f t="shared" ref="J96" si="9">H96*(I96-E96)</f>
        <v>10350</v>
      </c>
      <c r="K96" s="16" t="s">
        <v>103</v>
      </c>
      <c r="L96" s="16" t="s">
        <v>262</v>
      </c>
    </row>
    <row r="97" spans="1:12" ht="13.8" customHeight="1" x14ac:dyDescent="0.3">
      <c r="A97" s="2" t="s">
        <v>247</v>
      </c>
      <c r="B97" s="2" t="s">
        <v>248</v>
      </c>
      <c r="C97" s="5" t="s">
        <v>12</v>
      </c>
      <c r="D97" s="4">
        <v>0.375</v>
      </c>
      <c r="E97" s="7">
        <v>1100</v>
      </c>
      <c r="F97" s="3" t="s">
        <v>249</v>
      </c>
      <c r="G97" s="3">
        <v>1094</v>
      </c>
      <c r="H97" s="3">
        <v>625</v>
      </c>
      <c r="I97" s="3">
        <v>1107</v>
      </c>
      <c r="J97" s="6">
        <f t="shared" si="7"/>
        <v>4375</v>
      </c>
      <c r="K97" s="3" t="s">
        <v>17</v>
      </c>
      <c r="L97" s="3" t="s">
        <v>258</v>
      </c>
    </row>
    <row r="98" spans="1:12" ht="13.8" customHeight="1" x14ac:dyDescent="0.3">
      <c r="A98" s="2" t="s">
        <v>247</v>
      </c>
      <c r="B98" s="2" t="s">
        <v>250</v>
      </c>
      <c r="C98" s="5" t="s">
        <v>12</v>
      </c>
      <c r="D98" s="4">
        <v>0.375</v>
      </c>
      <c r="E98" s="7">
        <v>14620</v>
      </c>
      <c r="F98" s="3" t="s">
        <v>251</v>
      </c>
      <c r="G98" s="3">
        <v>14575</v>
      </c>
      <c r="H98" s="3">
        <v>50</v>
      </c>
      <c r="I98" s="3">
        <v>14668</v>
      </c>
      <c r="J98" s="6">
        <f t="shared" si="7"/>
        <v>2400</v>
      </c>
      <c r="K98" s="3" t="s">
        <v>17</v>
      </c>
      <c r="L98" s="3" t="s">
        <v>257</v>
      </c>
    </row>
    <row r="99" spans="1:12" ht="13.8" customHeight="1" x14ac:dyDescent="0.3">
      <c r="A99" s="2" t="s">
        <v>247</v>
      </c>
      <c r="B99" s="2" t="s">
        <v>214</v>
      </c>
      <c r="C99" s="5" t="s">
        <v>12</v>
      </c>
      <c r="D99" s="4">
        <v>0.375</v>
      </c>
      <c r="E99" s="7">
        <v>4135</v>
      </c>
      <c r="F99" s="3" t="s">
        <v>252</v>
      </c>
      <c r="G99" s="3">
        <v>4108</v>
      </c>
      <c r="H99" s="3">
        <v>150</v>
      </c>
      <c r="I99" s="3">
        <v>4160</v>
      </c>
      <c r="J99" s="6">
        <f t="shared" si="7"/>
        <v>3750</v>
      </c>
      <c r="K99" s="3" t="s">
        <v>17</v>
      </c>
      <c r="L99" s="3" t="s">
        <v>257</v>
      </c>
    </row>
    <row r="100" spans="1:12" ht="13.8" customHeight="1" x14ac:dyDescent="0.3"/>
    <row r="101" spans="1:12" ht="12" customHeight="1" x14ac:dyDescent="0.3">
      <c r="A101" s="18" t="s">
        <v>13</v>
      </c>
      <c r="B101" s="19"/>
      <c r="C101" s="19"/>
      <c r="D101" s="19"/>
      <c r="E101" s="19"/>
      <c r="F101" s="19"/>
      <c r="G101" s="19"/>
      <c r="H101" s="19"/>
      <c r="I101" s="20"/>
      <c r="J101" s="24">
        <f>+SUM(J13:J99)</f>
        <v>622080</v>
      </c>
      <c r="K101" s="18" t="s">
        <v>14</v>
      </c>
      <c r="L101" s="20"/>
    </row>
    <row r="102" spans="1:12" ht="12" customHeight="1" x14ac:dyDescent="0.3">
      <c r="A102" s="21"/>
      <c r="B102" s="22"/>
      <c r="C102" s="22"/>
      <c r="D102" s="22"/>
      <c r="E102" s="22"/>
      <c r="F102" s="22"/>
      <c r="G102" s="22"/>
      <c r="H102" s="22"/>
      <c r="I102" s="23"/>
      <c r="J102" s="25"/>
      <c r="K102" s="21"/>
      <c r="L102" s="23"/>
    </row>
    <row r="107" spans="1:12" x14ac:dyDescent="0.3">
      <c r="G107" s="9"/>
    </row>
  </sheetData>
  <mergeCells count="4">
    <mergeCell ref="A101:I102"/>
    <mergeCell ref="J101:J102"/>
    <mergeCell ref="K101:L102"/>
    <mergeCell ref="A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workbookViewId="0">
      <selection sqref="A1:L11"/>
    </sheetView>
  </sheetViews>
  <sheetFormatPr defaultColWidth="12.109375" defaultRowHeight="14.4" x14ac:dyDescent="0.3"/>
  <cols>
    <col min="2" max="2" width="29" bestFit="1" customWidth="1"/>
    <col min="6" max="6" width="15.44140625" bestFit="1" customWidth="1"/>
    <col min="10" max="10" width="13.33203125" bestFit="1" customWidth="1"/>
    <col min="11" max="11" width="37.33203125" bestFit="1" customWidth="1"/>
    <col min="12" max="12" width="20.33203125" bestFit="1" customWidth="1"/>
  </cols>
  <sheetData>
    <row r="1" spans="1:12" x14ac:dyDescent="0.3">
      <c r="A1" s="30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2" ht="15.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3">
      <c r="A3" s="2" t="s">
        <v>220</v>
      </c>
      <c r="B3" s="2" t="s">
        <v>253</v>
      </c>
      <c r="C3" s="5" t="s">
        <v>19</v>
      </c>
      <c r="D3" s="4">
        <v>0.375</v>
      </c>
      <c r="E3" s="7" t="s">
        <v>263</v>
      </c>
      <c r="F3" s="3" t="s">
        <v>255</v>
      </c>
      <c r="G3" s="3">
        <v>700.4</v>
      </c>
      <c r="H3" s="3">
        <v>1400</v>
      </c>
      <c r="I3" s="3">
        <v>690</v>
      </c>
      <c r="J3" s="6">
        <v>7000</v>
      </c>
      <c r="K3" s="3" t="s">
        <v>17</v>
      </c>
      <c r="L3" s="3" t="s">
        <v>259</v>
      </c>
    </row>
    <row r="4" spans="1:12" x14ac:dyDescent="0.3">
      <c r="A4" s="2" t="s">
        <v>220</v>
      </c>
      <c r="B4" s="2" t="s">
        <v>254</v>
      </c>
      <c r="C4" s="5" t="s">
        <v>19</v>
      </c>
      <c r="D4" s="4">
        <v>0.375</v>
      </c>
      <c r="E4" s="7" t="s">
        <v>264</v>
      </c>
      <c r="F4" s="3" t="s">
        <v>256</v>
      </c>
      <c r="G4" s="3">
        <v>922</v>
      </c>
      <c r="H4" s="3">
        <v>625</v>
      </c>
      <c r="I4" s="3">
        <v>906</v>
      </c>
      <c r="J4" s="6">
        <v>5000</v>
      </c>
      <c r="K4" s="3" t="s">
        <v>17</v>
      </c>
      <c r="L4" s="3" t="s">
        <v>260</v>
      </c>
    </row>
    <row r="5" spans="1:12" x14ac:dyDescent="0.3">
      <c r="A5" s="2" t="s">
        <v>220</v>
      </c>
      <c r="B5" s="2" t="s">
        <v>238</v>
      </c>
      <c r="C5" s="5" t="s">
        <v>12</v>
      </c>
      <c r="D5" s="4">
        <v>0.375</v>
      </c>
      <c r="E5" s="7" t="s">
        <v>245</v>
      </c>
      <c r="F5" s="3" t="s">
        <v>239</v>
      </c>
      <c r="G5" s="3">
        <v>698</v>
      </c>
      <c r="H5" s="3">
        <v>550</v>
      </c>
      <c r="I5" s="3">
        <v>712</v>
      </c>
      <c r="J5" s="6">
        <v>3850</v>
      </c>
      <c r="K5" s="3" t="s">
        <v>18</v>
      </c>
      <c r="L5" s="3" t="s">
        <v>261</v>
      </c>
    </row>
    <row r="6" spans="1:12" x14ac:dyDescent="0.3">
      <c r="A6" s="12" t="s">
        <v>220</v>
      </c>
      <c r="B6" s="12" t="s">
        <v>228</v>
      </c>
      <c r="C6" s="13" t="s">
        <v>12</v>
      </c>
      <c r="D6" s="14">
        <v>0.4201388888888889</v>
      </c>
      <c r="E6" s="15">
        <v>118</v>
      </c>
      <c r="F6" s="16" t="s">
        <v>229</v>
      </c>
      <c r="G6" s="16">
        <v>42</v>
      </c>
      <c r="H6" s="16">
        <v>75</v>
      </c>
      <c r="I6" s="16">
        <v>256</v>
      </c>
      <c r="J6" s="17">
        <f t="shared" ref="J6:J9" si="0">H6*(I6-E6)</f>
        <v>10350</v>
      </c>
      <c r="K6" s="16" t="s">
        <v>103</v>
      </c>
      <c r="L6" s="16" t="s">
        <v>262</v>
      </c>
    </row>
    <row r="7" spans="1:12" x14ac:dyDescent="0.3">
      <c r="A7" s="2" t="s">
        <v>247</v>
      </c>
      <c r="B7" s="2" t="s">
        <v>248</v>
      </c>
      <c r="C7" s="5" t="s">
        <v>12</v>
      </c>
      <c r="D7" s="4">
        <v>0.375</v>
      </c>
      <c r="E7" s="7">
        <v>1100</v>
      </c>
      <c r="F7" s="3" t="s">
        <v>249</v>
      </c>
      <c r="G7" s="3">
        <v>1094</v>
      </c>
      <c r="H7" s="3">
        <v>625</v>
      </c>
      <c r="I7" s="3">
        <v>1107</v>
      </c>
      <c r="J7" s="6">
        <f t="shared" si="0"/>
        <v>4375</v>
      </c>
      <c r="K7" s="3" t="s">
        <v>17</v>
      </c>
      <c r="L7" s="3" t="s">
        <v>258</v>
      </c>
    </row>
    <row r="8" spans="1:12" x14ac:dyDescent="0.3">
      <c r="A8" s="2" t="s">
        <v>247</v>
      </c>
      <c r="B8" s="2" t="s">
        <v>250</v>
      </c>
      <c r="C8" s="5" t="s">
        <v>12</v>
      </c>
      <c r="D8" s="4">
        <v>0.375</v>
      </c>
      <c r="E8" s="7">
        <v>14620</v>
      </c>
      <c r="F8" s="3" t="s">
        <v>251</v>
      </c>
      <c r="G8" s="3">
        <v>14575</v>
      </c>
      <c r="H8" s="3">
        <v>50</v>
      </c>
      <c r="I8" s="3">
        <v>14668</v>
      </c>
      <c r="J8" s="6">
        <f t="shared" si="0"/>
        <v>2400</v>
      </c>
      <c r="K8" s="3" t="s">
        <v>17</v>
      </c>
      <c r="L8" s="3" t="s">
        <v>257</v>
      </c>
    </row>
    <row r="9" spans="1:12" x14ac:dyDescent="0.3">
      <c r="A9" s="2" t="s">
        <v>247</v>
      </c>
      <c r="B9" s="2" t="s">
        <v>214</v>
      </c>
      <c r="C9" s="5" t="s">
        <v>12</v>
      </c>
      <c r="D9" s="4">
        <v>0.375</v>
      </c>
      <c r="E9" s="7">
        <v>4135</v>
      </c>
      <c r="F9" s="3" t="s">
        <v>252</v>
      </c>
      <c r="G9" s="3">
        <v>4108</v>
      </c>
      <c r="H9" s="3">
        <v>150</v>
      </c>
      <c r="I9" s="3">
        <v>4160</v>
      </c>
      <c r="J9" s="6">
        <f t="shared" si="0"/>
        <v>3750</v>
      </c>
      <c r="K9" s="3" t="s">
        <v>17</v>
      </c>
      <c r="L9" s="3" t="s">
        <v>257</v>
      </c>
    </row>
    <row r="11" spans="1:12" ht="23.4" x14ac:dyDescent="0.45">
      <c r="A11" s="27" t="s">
        <v>13</v>
      </c>
      <c r="B11" s="28"/>
      <c r="C11" s="28"/>
      <c r="D11" s="28"/>
      <c r="E11" s="28"/>
      <c r="F11" s="28"/>
      <c r="G11" s="28"/>
      <c r="H11" s="28"/>
      <c r="I11" s="29"/>
      <c r="J11" s="8">
        <f>+SUM(J3:J10)</f>
        <v>36725</v>
      </c>
      <c r="K11" s="27" t="s">
        <v>14</v>
      </c>
      <c r="L11" s="29"/>
    </row>
    <row r="54" spans="9:12" x14ac:dyDescent="0.3">
      <c r="I54">
        <v>631</v>
      </c>
      <c r="L54" t="s">
        <v>16</v>
      </c>
    </row>
  </sheetData>
  <mergeCells count="3">
    <mergeCell ref="A11:I11"/>
    <mergeCell ref="K11:L11"/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SOMESH</dc:creator>
  <cp:lastModifiedBy>Somesh Siri</cp:lastModifiedBy>
  <dcterms:created xsi:type="dcterms:W3CDTF">2020-04-13T09:30:13Z</dcterms:created>
  <dcterms:modified xsi:type="dcterms:W3CDTF">2025-03-28T08:30:31Z</dcterms:modified>
</cp:coreProperties>
</file>