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e19f75ddcd17f6e/Desktop/ER/Feb 25/"/>
    </mc:Choice>
  </mc:AlternateContent>
  <xr:revisionPtr revIDLastSave="3280" documentId="13_ncr:1_{7957C9B6-37CB-4367-9875-F0A756D6918E}" xr6:coauthVersionLast="47" xr6:coauthVersionMax="47" xr10:uidLastSave="{B3D3C2E1-2E03-4959-8520-122BF5891F0D}"/>
  <bookViews>
    <workbookView xWindow="-108" yWindow="-108" windowWidth="23256" windowHeight="12576" xr2:uid="{00000000-000D-0000-FFFF-FFFF00000000}"/>
  </bookViews>
  <sheets>
    <sheet name="Feb-25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2" l="1"/>
  <c r="J4" i="2"/>
  <c r="J105" i="1"/>
  <c r="J104" i="1"/>
  <c r="J102" i="1"/>
  <c r="J96" i="1"/>
  <c r="J95" i="1"/>
  <c r="J94" i="1"/>
  <c r="J93" i="1"/>
  <c r="J92" i="1"/>
  <c r="J90" i="1"/>
  <c r="J89" i="1"/>
  <c r="J88" i="1"/>
  <c r="J85" i="1"/>
  <c r="J83" i="1"/>
  <c r="J78" i="1"/>
  <c r="J79" i="1"/>
  <c r="J77" i="1"/>
  <c r="J76" i="1"/>
  <c r="J75" i="1"/>
  <c r="J73" i="1"/>
  <c r="J70" i="1"/>
  <c r="J69" i="1"/>
  <c r="J65" i="1"/>
  <c r="J64" i="1"/>
  <c r="J63" i="1"/>
  <c r="J62" i="1"/>
  <c r="J60" i="1"/>
  <c r="J59" i="1"/>
  <c r="J58" i="1"/>
  <c r="J57" i="1"/>
  <c r="J54" i="1"/>
  <c r="J55" i="1"/>
  <c r="J51" i="1"/>
  <c r="J53" i="1"/>
  <c r="J52" i="1"/>
  <c r="J47" i="1"/>
  <c r="J46" i="1"/>
  <c r="J45" i="1"/>
  <c r="J7" i="2" l="1"/>
  <c r="J34" i="1"/>
  <c r="J39" i="1"/>
  <c r="J38" i="1"/>
  <c r="J37" i="1"/>
  <c r="J28" i="1" l="1"/>
  <c r="J27" i="1"/>
  <c r="J30" i="1"/>
  <c r="J31" i="1" l="1"/>
  <c r="J33" i="1"/>
  <c r="J32" i="1"/>
  <c r="J26" i="1"/>
  <c r="J25" i="1"/>
  <c r="J24" i="1"/>
  <c r="J23" i="1"/>
  <c r="J22" i="1"/>
  <c r="J21" i="1"/>
  <c r="J20" i="1"/>
  <c r="J19" i="1"/>
  <c r="J18" i="1"/>
  <c r="J17" i="1"/>
  <c r="J107" i="1" l="1"/>
</calcChain>
</file>

<file path=xl/sharedStrings.xml><?xml version="1.0" encoding="utf-8"?>
<sst xmlns="http://schemas.openxmlformats.org/spreadsheetml/2006/main" count="642" uniqueCount="294">
  <si>
    <t>Date</t>
  </si>
  <si>
    <t>Scrip</t>
  </si>
  <si>
    <t>Action</t>
  </si>
  <si>
    <t>Time</t>
  </si>
  <si>
    <t>Entry</t>
  </si>
  <si>
    <t>Target</t>
  </si>
  <si>
    <t>Stoploss</t>
  </si>
  <si>
    <t>Lot Size</t>
  </si>
  <si>
    <t>EXIT</t>
  </si>
  <si>
    <t>Profit/Loss</t>
  </si>
  <si>
    <t>Remarks</t>
  </si>
  <si>
    <t>Close Date</t>
  </si>
  <si>
    <t>BUY</t>
  </si>
  <si>
    <t>TOTAL</t>
  </si>
  <si>
    <t>Profit</t>
  </si>
  <si>
    <t xml:space="preserve">TODAY TRADE Sheet for INTRDAY </t>
  </si>
  <si>
    <t>06.10.2021 (01:26 PM)</t>
  </si>
  <si>
    <t>1st TGT Completed</t>
  </si>
  <si>
    <t>Both TGT's Completed</t>
  </si>
  <si>
    <t>CDSL</t>
  </si>
  <si>
    <t>SELL</t>
  </si>
  <si>
    <t>ICICIBANK</t>
  </si>
  <si>
    <t>27.01.2025</t>
  </si>
  <si>
    <t>BPCL</t>
  </si>
  <si>
    <t>252/246</t>
  </si>
  <si>
    <t>PFC</t>
  </si>
  <si>
    <t>400/392</t>
  </si>
  <si>
    <t>TRENT</t>
  </si>
  <si>
    <t>5440/5385</t>
  </si>
  <si>
    <t>28.01.2025 (09:28 AM)</t>
  </si>
  <si>
    <t>28.01.2025 (09:56 AM)</t>
  </si>
  <si>
    <t>1256/1238</t>
  </si>
  <si>
    <t>1256/1265</t>
  </si>
  <si>
    <t>28.01.2025 (09:48 AM)</t>
  </si>
  <si>
    <t>28.01.2025 (11:06 AM)</t>
  </si>
  <si>
    <t>28.01.2025 (10:02 AM)</t>
  </si>
  <si>
    <t>Below 258</t>
  </si>
  <si>
    <t>Below 408</t>
  </si>
  <si>
    <t>Below 5495</t>
  </si>
  <si>
    <t>EQUIDIUS RESEARCH RECOMMENDATION February 2025 (SEBI NO INH200007016)</t>
  </si>
  <si>
    <t>28.01.2025</t>
  </si>
  <si>
    <t>29.01.2025</t>
  </si>
  <si>
    <t>DIXON Feb'25</t>
  </si>
  <si>
    <t>BSE Feb'25</t>
  </si>
  <si>
    <t>14861/14952</t>
  </si>
  <si>
    <t>5310/5392</t>
  </si>
  <si>
    <t>29.01.2025 (10:06 AM)</t>
  </si>
  <si>
    <t>LAURUSLAB Feb'25</t>
  </si>
  <si>
    <t>554/559</t>
  </si>
  <si>
    <t>29.01.2025 (02:26 PM)</t>
  </si>
  <si>
    <t>29.01.2025 (03:25 PM)</t>
  </si>
  <si>
    <t>30.01.2025</t>
  </si>
  <si>
    <t>RECLTD Feb'25</t>
  </si>
  <si>
    <t>441/447</t>
  </si>
  <si>
    <t>569/574</t>
  </si>
  <si>
    <t>KPITTECH Feb'25</t>
  </si>
  <si>
    <t>1478/1500</t>
  </si>
  <si>
    <t>30.01.2025 (09:25 AM)</t>
  </si>
  <si>
    <t>30.01.2025 (09:28 AM)</t>
  </si>
  <si>
    <t>30.01.2025 (09:29 AM)</t>
  </si>
  <si>
    <t>HAL Feb'25</t>
  </si>
  <si>
    <t>3792/3812</t>
  </si>
  <si>
    <t>30.01.2025 (10:34 AM)</t>
  </si>
  <si>
    <t>BANKNIFTY 50000 CE 27/Feb/25</t>
  </si>
  <si>
    <t>996/1084/1156</t>
  </si>
  <si>
    <t>NIFTY 23300 CE 06/Feb/25</t>
  </si>
  <si>
    <t>352/426/490</t>
  </si>
  <si>
    <t>30.01.2025 (10:33 AM)</t>
  </si>
  <si>
    <t>30.01.2025 (10:10 AM)</t>
  </si>
  <si>
    <t>31.01.2025</t>
  </si>
  <si>
    <t xml:space="preserve">LAURUSLAB </t>
  </si>
  <si>
    <t>600/605</t>
  </si>
  <si>
    <t>KALYANKJIL</t>
  </si>
  <si>
    <t>478/486</t>
  </si>
  <si>
    <t>GRASIM</t>
  </si>
  <si>
    <t>2515/2540</t>
  </si>
  <si>
    <t>31.01.2025 (09:49 AM)</t>
  </si>
  <si>
    <t>HAL</t>
  </si>
  <si>
    <t>3894/3916</t>
  </si>
  <si>
    <t>31.01.2025 (10:02 AM)</t>
  </si>
  <si>
    <t>31.01.2025 (10:19 AM)</t>
  </si>
  <si>
    <t>RECLTD</t>
  </si>
  <si>
    <t>452/458</t>
  </si>
  <si>
    <t>31.01.2025 (10:23 AM)</t>
  </si>
  <si>
    <t>Stoploss triggered</t>
  </si>
  <si>
    <t>31.01.2025 (02:08 PM)</t>
  </si>
  <si>
    <t>Above 2490</t>
  </si>
  <si>
    <t>BANKNIFTY 50500 CE 27/Feb/25</t>
  </si>
  <si>
    <t>796/884/972</t>
  </si>
  <si>
    <t>2nd TGT Completed</t>
  </si>
  <si>
    <t>31.01.2025 (12:39 PM)</t>
  </si>
  <si>
    <t>31.01.2025 (01:13 PM)</t>
  </si>
  <si>
    <t>INDHOTEL</t>
  </si>
  <si>
    <t>790/797</t>
  </si>
  <si>
    <t>01.02.2025</t>
  </si>
  <si>
    <t>4052/4078</t>
  </si>
  <si>
    <t>458/464</t>
  </si>
  <si>
    <t>507/515</t>
  </si>
  <si>
    <t>01.02.2025 (09:48 AM)</t>
  </si>
  <si>
    <t>01.02.2025 (11:19 AM)</t>
  </si>
  <si>
    <t>01.02.2025 (11:34 AM)</t>
  </si>
  <si>
    <t>01.02.2025 (12:58 AM)</t>
  </si>
  <si>
    <t>01.02.2025 (10:36 AM)</t>
  </si>
  <si>
    <t>LAURUSLAB</t>
  </si>
  <si>
    <t>610/615</t>
  </si>
  <si>
    <t>Above 782</t>
  </si>
  <si>
    <t>Above 604</t>
  </si>
  <si>
    <t>01.02.2025 (02:04 PM)</t>
  </si>
  <si>
    <t>03.02.2025</t>
  </si>
  <si>
    <t>HAVELLS</t>
  </si>
  <si>
    <t>1677/1690</t>
  </si>
  <si>
    <t>HCLTECH</t>
  </si>
  <si>
    <t>1683/1670</t>
  </si>
  <si>
    <t>813/820</t>
  </si>
  <si>
    <t>JINDALSTEEL</t>
  </si>
  <si>
    <t>768/756</t>
  </si>
  <si>
    <t>PAYTM</t>
  </si>
  <si>
    <t>736/727</t>
  </si>
  <si>
    <t>03.02.2025 (09:16 AM)</t>
  </si>
  <si>
    <t>03.02.2025 (09:18 AM)</t>
  </si>
  <si>
    <t>UPL</t>
  </si>
  <si>
    <t>635/642</t>
  </si>
  <si>
    <t>03.02.2025 (09:25 AM)</t>
  </si>
  <si>
    <t>508/516</t>
  </si>
  <si>
    <t>03.02.2025 (09:31 AM)</t>
  </si>
  <si>
    <t>03.02.2025 (09:56 AM)</t>
  </si>
  <si>
    <t>818/826</t>
  </si>
  <si>
    <t>03.02.2025 (10:52 AM)</t>
  </si>
  <si>
    <t>03.02.2025 (10:57 AM)</t>
  </si>
  <si>
    <t>Above 1665</t>
  </si>
  <si>
    <t>Below 1695</t>
  </si>
  <si>
    <t>Above 806</t>
  </si>
  <si>
    <t>Below 780</t>
  </si>
  <si>
    <t>Below 745</t>
  </si>
  <si>
    <t>04.02.2025</t>
  </si>
  <si>
    <t>BSE</t>
  </si>
  <si>
    <t>5500/5575</t>
  </si>
  <si>
    <t>GODREJPROP</t>
  </si>
  <si>
    <t>2400/2425</t>
  </si>
  <si>
    <t>608/615</t>
  </si>
  <si>
    <t>04.02.2025 (09:17 AM)</t>
  </si>
  <si>
    <t>835/843</t>
  </si>
  <si>
    <t>605/613</t>
  </si>
  <si>
    <t>876/974/1042</t>
  </si>
  <si>
    <t>04.02.2025 (11:33 AM)</t>
  </si>
  <si>
    <t>04.02.2025 (11:32 AM)</t>
  </si>
  <si>
    <t>04.02.2025 (11:18 AM)</t>
  </si>
  <si>
    <t>04.02.2025 (09:54 AM)</t>
  </si>
  <si>
    <t>04.02.2025 (10:56 AM)</t>
  </si>
  <si>
    <t>Above 5435</t>
  </si>
  <si>
    <t>Above 2375</t>
  </si>
  <si>
    <t>Above 602</t>
  </si>
  <si>
    <t>NIFTY 23700 CE 13/Feb/25</t>
  </si>
  <si>
    <t>242/326/412</t>
  </si>
  <si>
    <t>ALL TGT's Completed</t>
  </si>
  <si>
    <t>05.02.2025 (09:17 AM)</t>
  </si>
  <si>
    <t>05.02.2025 (09:19 AM)</t>
  </si>
  <si>
    <t>05.02.2025</t>
  </si>
  <si>
    <t>DLF</t>
  </si>
  <si>
    <t>774/782</t>
  </si>
  <si>
    <t>05.02.2025 (09:21 AM)</t>
  </si>
  <si>
    <t>05.02.2025 (09:22 AM)</t>
  </si>
  <si>
    <t>437/442</t>
  </si>
  <si>
    <t>625/630</t>
  </si>
  <si>
    <t>05.02.2025 (10:11 AM)</t>
  </si>
  <si>
    <t>567/575</t>
  </si>
  <si>
    <t>05.02.2025 (12:44 PM)</t>
  </si>
  <si>
    <t>05.02.2025 (01:13 PM)</t>
  </si>
  <si>
    <t>06.02.2025</t>
  </si>
  <si>
    <t>Above 766</t>
  </si>
  <si>
    <t>642/648</t>
  </si>
  <si>
    <t>06.02.2025 (09:16 AM)</t>
  </si>
  <si>
    <t>06.02.2025 (11:37 AM)</t>
  </si>
  <si>
    <t>07.02.2025</t>
  </si>
  <si>
    <t>BHARTIARTL</t>
  </si>
  <si>
    <t>1691/1700</t>
  </si>
  <si>
    <t>07.02.2025 (09:40 AM)</t>
  </si>
  <si>
    <t>547/553</t>
  </si>
  <si>
    <t>07.02.2025 (09:56 AM)</t>
  </si>
  <si>
    <t>07.02.2025 (11:20 AM)</t>
  </si>
  <si>
    <t>10.02.2025</t>
  </si>
  <si>
    <t>5790/5842</t>
  </si>
  <si>
    <t>2151/2102</t>
  </si>
  <si>
    <t>3837/3855</t>
  </si>
  <si>
    <t>1271/1278</t>
  </si>
  <si>
    <t>10.02.2025 (11:51 AM)</t>
  </si>
  <si>
    <t>10.02.2025 (11:21 AM)</t>
  </si>
  <si>
    <t>10.02.2025 (09:18 AM)</t>
  </si>
  <si>
    <t>PAGEIND</t>
  </si>
  <si>
    <t>42278/42156</t>
  </si>
  <si>
    <t>10.02.2025 (01:36 PM)</t>
  </si>
  <si>
    <t>AUTO SQAURE OFF</t>
  </si>
  <si>
    <t>10.02.2025 (03:25 PM)</t>
  </si>
  <si>
    <t>Above 5740</t>
  </si>
  <si>
    <t>Above 42400</t>
  </si>
  <si>
    <t>Below 2196</t>
  </si>
  <si>
    <t>11.02.2025</t>
  </si>
  <si>
    <t>11.02.2025 (09:18 AM)</t>
  </si>
  <si>
    <t>11.02.2025 (09:21 AM)</t>
  </si>
  <si>
    <t>1755/1765</t>
  </si>
  <si>
    <t>11.02.2025 (12:59 PM)</t>
  </si>
  <si>
    <t>SBIN</t>
  </si>
  <si>
    <t>727/718</t>
  </si>
  <si>
    <t>12.02.2025</t>
  </si>
  <si>
    <t>12.02.2025 (12:57 PM)</t>
  </si>
  <si>
    <t>5435/5472</t>
  </si>
  <si>
    <t>12.02.2025 (01:09 PM)</t>
  </si>
  <si>
    <t>385/390</t>
  </si>
  <si>
    <t>12.02.2025 (03:08 PM)</t>
  </si>
  <si>
    <t>Below 736</t>
  </si>
  <si>
    <t>13.02.2025</t>
  </si>
  <si>
    <t>617/623</t>
  </si>
  <si>
    <t>RELIANCE</t>
  </si>
  <si>
    <t>1238/1254</t>
  </si>
  <si>
    <t>BAJFINANCE</t>
  </si>
  <si>
    <t>8376/8420</t>
  </si>
  <si>
    <t>13.02.2025 (10:01 AM)</t>
  </si>
  <si>
    <t>13.02.2025 (10:02 AM)</t>
  </si>
  <si>
    <t>13.02.2025 (03:25 PM)</t>
  </si>
  <si>
    <t>17.02.2025</t>
  </si>
  <si>
    <t>AUROPHARMA</t>
  </si>
  <si>
    <t>ESCORTS</t>
  </si>
  <si>
    <t>1116/1104</t>
  </si>
  <si>
    <t>2915/2878</t>
  </si>
  <si>
    <t>384/378</t>
  </si>
  <si>
    <t>500/508</t>
  </si>
  <si>
    <t>17.02.2025 (09:41 AM)</t>
  </si>
  <si>
    <t>17.02.2025 (09:18 AM)</t>
  </si>
  <si>
    <t>17.02.2025 (09:17 AM)</t>
  </si>
  <si>
    <t>17.02.2025 (09:22 AM)</t>
  </si>
  <si>
    <t>Below 1128</t>
  </si>
  <si>
    <t>Below 2950</t>
  </si>
  <si>
    <t>Below  390</t>
  </si>
  <si>
    <t>18.02.2025</t>
  </si>
  <si>
    <t>GODREJCP</t>
  </si>
  <si>
    <t>1033/1018</t>
  </si>
  <si>
    <t>18.02.2025 (12:36 PM)</t>
  </si>
  <si>
    <t>DIXON</t>
  </si>
  <si>
    <t>14357/14446</t>
  </si>
  <si>
    <t>18.02.2025 (11:36 AM)</t>
  </si>
  <si>
    <t>KPITTECH</t>
  </si>
  <si>
    <t>1354/1366</t>
  </si>
  <si>
    <t>19.02.2025 (09:17 AM)</t>
  </si>
  <si>
    <t>19.02.2025</t>
  </si>
  <si>
    <t>1245/1253</t>
  </si>
  <si>
    <t>BANKNIFTY 49500 CE 27/Feb/25</t>
  </si>
  <si>
    <t>472/562/646</t>
  </si>
  <si>
    <t>19.02.2025 (10:06 AM)</t>
  </si>
  <si>
    <t>558/563</t>
  </si>
  <si>
    <t>19.02.2025 (10:14 AM)</t>
  </si>
  <si>
    <t>19.02.2025 (10:17 AM)</t>
  </si>
  <si>
    <t>Above 1342</t>
  </si>
  <si>
    <t>19.02.2025 (01:58 PM)</t>
  </si>
  <si>
    <t>20.02.2025</t>
  </si>
  <si>
    <t>CHOLAFIN</t>
  </si>
  <si>
    <t>1386/1398</t>
  </si>
  <si>
    <t>5764/5842</t>
  </si>
  <si>
    <t>403/410</t>
  </si>
  <si>
    <t>3427/3454</t>
  </si>
  <si>
    <t>20.02.2025 (01:56 PM)</t>
  </si>
  <si>
    <t>20.02.2025 (01:50 PM)</t>
  </si>
  <si>
    <t>20.02.2025 (01:01 PM)</t>
  </si>
  <si>
    <t>20.02.2025 (09:54 AM)</t>
  </si>
  <si>
    <t>Above 1374</t>
  </si>
  <si>
    <t>21.02.2025</t>
  </si>
  <si>
    <t>6012/6116</t>
  </si>
  <si>
    <t>712/720</t>
  </si>
  <si>
    <t>21.02.2025 (09:56 AM)</t>
  </si>
  <si>
    <t>21.02.2025 (10:02 AM)</t>
  </si>
  <si>
    <t>24.02.2025</t>
  </si>
  <si>
    <t>CHAMBERFER</t>
  </si>
  <si>
    <t>542/536</t>
  </si>
  <si>
    <t>747/740</t>
  </si>
  <si>
    <t>475/468</t>
  </si>
  <si>
    <t>515/510</t>
  </si>
  <si>
    <t>394/387</t>
  </si>
  <si>
    <t>529/535</t>
  </si>
  <si>
    <t>24.02.2025 (09:24 AM)</t>
  </si>
  <si>
    <t>24.02.2025 (09:23 AM)</t>
  </si>
  <si>
    <t>24.02.2025 (09:20 AM)</t>
  </si>
  <si>
    <t>24.02.2025 (09:17 AM)</t>
  </si>
  <si>
    <t>24.02.2025 (09:53 AM)</t>
  </si>
  <si>
    <t>Below 548</t>
  </si>
  <si>
    <t>Below 754</t>
  </si>
  <si>
    <t>Below 485</t>
  </si>
  <si>
    <t>Below 520</t>
  </si>
  <si>
    <t>Below 400</t>
  </si>
  <si>
    <t>24.02.2025 (12:01 PM)</t>
  </si>
  <si>
    <t>25.02.2025</t>
  </si>
  <si>
    <t>25.02.2025 (09:16 AM)</t>
  </si>
  <si>
    <t>545/551</t>
  </si>
  <si>
    <t>1624/1632</t>
  </si>
  <si>
    <t>25.02.2025 (12:39 PM)</t>
  </si>
  <si>
    <t>25.02.2025 (12:16 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</si>
</sst>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;[Red]0"/>
  </numFmts>
  <fonts count="14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8" fontId="3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0" fontId="0" fillId="3" borderId="1" xfId="0" quotePrefix="1" applyFill="1" applyBorder="1" applyAlignment="1">
      <alignment horizontal="center"/>
    </xf>
    <xf numFmtId="1" fontId="10" fillId="2" borderId="1" xfId="0" quotePrefix="1" applyNumberFormat="1" applyFont="1" applyFill="1" applyBorder="1" applyAlignment="1">
      <alignment horizontal="center"/>
    </xf>
    <xf numFmtId="9" fontId="0" fillId="0" borderId="0" xfId="1" applyFont="1"/>
    <xf numFmtId="0" fontId="12" fillId="3" borderId="1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8" fontId="3" fillId="4" borderId="1" xfId="0" applyNumberFormat="1" applyFont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5</xdr:col>
      <xdr:colOff>866775</xdr:colOff>
      <xdr:row>10</xdr:row>
      <xdr:rowOff>3810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"/>
          <a:ext cx="5758815" cy="18173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L113"/>
  <sheetViews>
    <sheetView showGridLines="0" tabSelected="1" zoomScaleNormal="100" workbookViewId="0">
      <selection activeCell="A13" sqref="A13"/>
    </sheetView>
  </sheetViews>
  <sheetFormatPr defaultRowHeight="14.4" x14ac:dyDescent="0.3"/>
  <cols>
    <col min="1" max="1" width="11.109375" bestFit="1" customWidth="1"/>
    <col min="2" max="2" width="29.44140625" bestFit="1" customWidth="1"/>
    <col min="3" max="3" width="9.88671875" customWidth="1"/>
    <col min="5" max="5" width="12" bestFit="1" customWidth="1"/>
    <col min="6" max="6" width="15.44140625" bestFit="1" customWidth="1"/>
    <col min="7" max="7" width="12.109375" customWidth="1"/>
    <col min="8" max="8" width="9" bestFit="1" customWidth="1"/>
    <col min="9" max="9" width="15" customWidth="1"/>
    <col min="10" max="10" width="17.109375" bestFit="1" customWidth="1"/>
    <col min="11" max="11" width="37" bestFit="1" customWidth="1"/>
    <col min="12" max="12" width="20.33203125" bestFit="1" customWidth="1"/>
  </cols>
  <sheetData>
    <row r="11" spans="1:12" x14ac:dyDescent="0.3">
      <c r="A11" s="26" t="s">
        <v>39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2" ht="15.6" x14ac:dyDescent="0.3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</row>
    <row r="13" spans="1:12" ht="13.8" customHeight="1" x14ac:dyDescent="0.3">
      <c r="A13" s="2" t="s">
        <v>22</v>
      </c>
      <c r="B13" s="2" t="s">
        <v>23</v>
      </c>
      <c r="C13" s="10" t="s">
        <v>20</v>
      </c>
      <c r="D13" s="4">
        <v>0.375</v>
      </c>
      <c r="E13" s="7" t="s">
        <v>36</v>
      </c>
      <c r="F13" s="3" t="s">
        <v>24</v>
      </c>
      <c r="G13" s="3">
        <v>264</v>
      </c>
      <c r="H13" s="3">
        <v>1800</v>
      </c>
      <c r="I13" s="3">
        <v>252</v>
      </c>
      <c r="J13" s="6">
        <v>10800</v>
      </c>
      <c r="K13" s="3" t="s">
        <v>17</v>
      </c>
      <c r="L13" s="3" t="s">
        <v>33</v>
      </c>
    </row>
    <row r="14" spans="1:12" ht="13.8" customHeight="1" x14ac:dyDescent="0.3">
      <c r="A14" s="2" t="s">
        <v>22</v>
      </c>
      <c r="B14" s="2" t="s">
        <v>25</v>
      </c>
      <c r="C14" s="10" t="s">
        <v>20</v>
      </c>
      <c r="D14" s="4">
        <v>0.375</v>
      </c>
      <c r="E14" s="7" t="s">
        <v>37</v>
      </c>
      <c r="F14" s="3" t="s">
        <v>26</v>
      </c>
      <c r="G14" s="3">
        <v>416</v>
      </c>
      <c r="H14" s="3">
        <v>1300</v>
      </c>
      <c r="I14" s="3">
        <v>392</v>
      </c>
      <c r="J14" s="6">
        <v>20800</v>
      </c>
      <c r="K14" s="3" t="s">
        <v>18</v>
      </c>
      <c r="L14" s="3" t="s">
        <v>29</v>
      </c>
    </row>
    <row r="15" spans="1:12" ht="13.8" customHeight="1" x14ac:dyDescent="0.3">
      <c r="A15" s="2" t="s">
        <v>22</v>
      </c>
      <c r="B15" s="2" t="s">
        <v>27</v>
      </c>
      <c r="C15" s="10" t="s">
        <v>20</v>
      </c>
      <c r="D15" s="4">
        <v>0.375</v>
      </c>
      <c r="E15" s="7" t="s">
        <v>38</v>
      </c>
      <c r="F15" s="3" t="s">
        <v>28</v>
      </c>
      <c r="G15" s="3">
        <v>5556</v>
      </c>
      <c r="H15" s="3">
        <v>100</v>
      </c>
      <c r="I15" s="3">
        <v>5385</v>
      </c>
      <c r="J15" s="6">
        <v>11000</v>
      </c>
      <c r="K15" s="3" t="s">
        <v>18</v>
      </c>
      <c r="L15" s="3" t="s">
        <v>30</v>
      </c>
    </row>
    <row r="16" spans="1:12" ht="13.8" customHeight="1" x14ac:dyDescent="0.3">
      <c r="A16" s="2" t="s">
        <v>40</v>
      </c>
      <c r="B16" s="2" t="s">
        <v>19</v>
      </c>
      <c r="C16" s="10" t="s">
        <v>20</v>
      </c>
      <c r="D16" s="4">
        <v>0.3979166666666667</v>
      </c>
      <c r="E16" s="7">
        <v>1274</v>
      </c>
      <c r="F16" s="3" t="s">
        <v>31</v>
      </c>
      <c r="G16" s="3">
        <v>1296</v>
      </c>
      <c r="H16" s="3">
        <v>350</v>
      </c>
      <c r="I16" s="3">
        <v>1238</v>
      </c>
      <c r="J16" s="6">
        <v>12600</v>
      </c>
      <c r="K16" s="3" t="s">
        <v>18</v>
      </c>
      <c r="L16" s="3" t="s">
        <v>34</v>
      </c>
    </row>
    <row r="17" spans="1:12" ht="13.8" customHeight="1" x14ac:dyDescent="0.3">
      <c r="A17" s="2" t="s">
        <v>40</v>
      </c>
      <c r="B17" s="2" t="s">
        <v>21</v>
      </c>
      <c r="C17" s="5" t="s">
        <v>12</v>
      </c>
      <c r="D17" s="4">
        <v>0.39930555555555558</v>
      </c>
      <c r="E17" s="7">
        <v>1248</v>
      </c>
      <c r="F17" s="3" t="s">
        <v>32</v>
      </c>
      <c r="G17" s="3">
        <v>1239</v>
      </c>
      <c r="H17" s="3">
        <v>700</v>
      </c>
      <c r="I17" s="3">
        <v>1256</v>
      </c>
      <c r="J17" s="6">
        <f t="shared" ref="J17:J33" si="0">H17*(I17-E17)</f>
        <v>5600</v>
      </c>
      <c r="K17" s="3" t="s">
        <v>17</v>
      </c>
      <c r="L17" s="3" t="s">
        <v>35</v>
      </c>
    </row>
    <row r="18" spans="1:12" ht="13.8" customHeight="1" x14ac:dyDescent="0.3">
      <c r="A18" s="2" t="s">
        <v>41</v>
      </c>
      <c r="B18" s="2" t="s">
        <v>42</v>
      </c>
      <c r="C18" s="5" t="s">
        <v>12</v>
      </c>
      <c r="D18" s="4">
        <v>0.38680555555555557</v>
      </c>
      <c r="E18" s="7">
        <v>14696</v>
      </c>
      <c r="F18" s="3" t="s">
        <v>44</v>
      </c>
      <c r="G18" s="3">
        <v>14607.2</v>
      </c>
      <c r="H18" s="3">
        <v>50</v>
      </c>
      <c r="I18" s="3">
        <v>14952</v>
      </c>
      <c r="J18" s="6">
        <f t="shared" si="0"/>
        <v>12800</v>
      </c>
      <c r="K18" s="3" t="s">
        <v>18</v>
      </c>
      <c r="L18" s="3" t="s">
        <v>46</v>
      </c>
    </row>
    <row r="19" spans="1:12" ht="13.8" customHeight="1" x14ac:dyDescent="0.3">
      <c r="A19" s="2" t="s">
        <v>41</v>
      </c>
      <c r="B19" s="2" t="s">
        <v>43</v>
      </c>
      <c r="C19" s="5" t="s">
        <v>12</v>
      </c>
      <c r="D19" s="4">
        <v>0.39097222222222222</v>
      </c>
      <c r="E19" s="7">
        <v>5232</v>
      </c>
      <c r="F19" s="3" t="s">
        <v>45</v>
      </c>
      <c r="G19" s="3">
        <v>5160</v>
      </c>
      <c r="H19" s="3">
        <v>125</v>
      </c>
      <c r="I19" s="3">
        <v>5392</v>
      </c>
      <c r="J19" s="6">
        <f t="shared" si="0"/>
        <v>20000</v>
      </c>
      <c r="K19" s="3" t="s">
        <v>18</v>
      </c>
      <c r="L19" s="3" t="s">
        <v>49</v>
      </c>
    </row>
    <row r="20" spans="1:12" ht="13.8" customHeight="1" x14ac:dyDescent="0.3">
      <c r="A20" s="2" t="s">
        <v>41</v>
      </c>
      <c r="B20" s="2" t="s">
        <v>47</v>
      </c>
      <c r="C20" s="5" t="s">
        <v>12</v>
      </c>
      <c r="D20" s="4">
        <v>0.46249999999999997</v>
      </c>
      <c r="E20" s="7">
        <v>539</v>
      </c>
      <c r="F20" s="3" t="s">
        <v>48</v>
      </c>
      <c r="G20" s="3">
        <v>534.20000000000005</v>
      </c>
      <c r="H20" s="3">
        <v>1700</v>
      </c>
      <c r="I20" s="3">
        <v>554</v>
      </c>
      <c r="J20" s="6">
        <f t="shared" si="0"/>
        <v>25500</v>
      </c>
      <c r="K20" s="3" t="s">
        <v>17</v>
      </c>
      <c r="L20" s="3" t="s">
        <v>50</v>
      </c>
    </row>
    <row r="21" spans="1:12" ht="13.8" customHeight="1" x14ac:dyDescent="0.3">
      <c r="A21" s="11" t="s">
        <v>40</v>
      </c>
      <c r="B21" s="11" t="s">
        <v>63</v>
      </c>
      <c r="C21" s="12" t="s">
        <v>12</v>
      </c>
      <c r="D21" s="13">
        <v>0.60555555555555551</v>
      </c>
      <c r="E21" s="14">
        <v>869</v>
      </c>
      <c r="F21" s="15" t="s">
        <v>64</v>
      </c>
      <c r="G21" s="15">
        <v>784</v>
      </c>
      <c r="H21" s="15">
        <v>15</v>
      </c>
      <c r="I21" s="15">
        <v>996</v>
      </c>
      <c r="J21" s="16">
        <f t="shared" si="0"/>
        <v>1905</v>
      </c>
      <c r="K21" s="15" t="s">
        <v>17</v>
      </c>
      <c r="L21" s="15" t="s">
        <v>67</v>
      </c>
    </row>
    <row r="22" spans="1:12" ht="13.8" customHeight="1" x14ac:dyDescent="0.3">
      <c r="A22" s="11" t="s">
        <v>41</v>
      </c>
      <c r="B22" s="11" t="s">
        <v>65</v>
      </c>
      <c r="C22" s="12" t="s">
        <v>12</v>
      </c>
      <c r="D22" s="13">
        <v>0.43541666666666662</v>
      </c>
      <c r="E22" s="14">
        <v>223</v>
      </c>
      <c r="F22" s="15" t="s">
        <v>66</v>
      </c>
      <c r="G22" s="15">
        <v>169</v>
      </c>
      <c r="H22" s="15">
        <v>25</v>
      </c>
      <c r="I22" s="15">
        <v>352</v>
      </c>
      <c r="J22" s="16">
        <f t="shared" si="0"/>
        <v>3225</v>
      </c>
      <c r="K22" s="15" t="s">
        <v>17</v>
      </c>
      <c r="L22" s="15" t="s">
        <v>68</v>
      </c>
    </row>
    <row r="23" spans="1:12" ht="13.8" customHeight="1" x14ac:dyDescent="0.3">
      <c r="A23" s="2" t="s">
        <v>51</v>
      </c>
      <c r="B23" s="2" t="s">
        <v>52</v>
      </c>
      <c r="C23" s="5" t="s">
        <v>12</v>
      </c>
      <c r="D23" s="4">
        <v>0.38611111111111113</v>
      </c>
      <c r="E23" s="7">
        <v>435</v>
      </c>
      <c r="F23" s="3" t="s">
        <v>53</v>
      </c>
      <c r="G23" s="3">
        <v>429.4</v>
      </c>
      <c r="H23" s="3">
        <v>1000</v>
      </c>
      <c r="I23" s="3">
        <v>441</v>
      </c>
      <c r="J23" s="6">
        <f t="shared" si="0"/>
        <v>6000</v>
      </c>
      <c r="K23" s="3" t="s">
        <v>17</v>
      </c>
      <c r="L23" s="3" t="s">
        <v>59</v>
      </c>
    </row>
    <row r="24" spans="1:12" ht="13.8" customHeight="1" x14ac:dyDescent="0.3">
      <c r="A24" s="2" t="s">
        <v>51</v>
      </c>
      <c r="B24" s="2" t="s">
        <v>47</v>
      </c>
      <c r="C24" s="5" t="s">
        <v>12</v>
      </c>
      <c r="D24" s="4">
        <v>0.38680555555555557</v>
      </c>
      <c r="E24" s="7">
        <v>562</v>
      </c>
      <c r="F24" s="3" t="s">
        <v>54</v>
      </c>
      <c r="G24" s="3">
        <v>557.4</v>
      </c>
      <c r="H24" s="3">
        <v>1700</v>
      </c>
      <c r="I24" s="3">
        <v>574</v>
      </c>
      <c r="J24" s="6">
        <f t="shared" si="0"/>
        <v>20400</v>
      </c>
      <c r="K24" s="3" t="s">
        <v>18</v>
      </c>
      <c r="L24" s="3" t="s">
        <v>58</v>
      </c>
    </row>
    <row r="25" spans="1:12" ht="13.8" customHeight="1" x14ac:dyDescent="0.3">
      <c r="A25" s="2" t="s">
        <v>51</v>
      </c>
      <c r="B25" s="2" t="s">
        <v>55</v>
      </c>
      <c r="C25" s="5" t="s">
        <v>12</v>
      </c>
      <c r="D25" s="4">
        <v>0.3888888888888889</v>
      </c>
      <c r="E25" s="7">
        <v>1455</v>
      </c>
      <c r="F25" s="3" t="s">
        <v>56</v>
      </c>
      <c r="G25" s="3">
        <v>1437</v>
      </c>
      <c r="H25" s="3">
        <v>400</v>
      </c>
      <c r="I25" s="3">
        <v>1478</v>
      </c>
      <c r="J25" s="6">
        <f t="shared" si="0"/>
        <v>9200</v>
      </c>
      <c r="K25" s="3" t="s">
        <v>17</v>
      </c>
      <c r="L25" s="3" t="s">
        <v>57</v>
      </c>
    </row>
    <row r="26" spans="1:12" ht="13.8" customHeight="1" x14ac:dyDescent="0.3">
      <c r="A26" s="2" t="s">
        <v>51</v>
      </c>
      <c r="B26" s="2" t="s">
        <v>60</v>
      </c>
      <c r="C26" s="5" t="s">
        <v>12</v>
      </c>
      <c r="D26" s="4">
        <v>0.4069444444444445</v>
      </c>
      <c r="E26" s="7">
        <v>3774</v>
      </c>
      <c r="F26" s="3" t="s">
        <v>61</v>
      </c>
      <c r="G26" s="3">
        <v>3756</v>
      </c>
      <c r="H26" s="3">
        <v>150</v>
      </c>
      <c r="I26" s="3">
        <v>3792</v>
      </c>
      <c r="J26" s="6">
        <f t="shared" si="0"/>
        <v>2700</v>
      </c>
      <c r="K26" s="3" t="s">
        <v>17</v>
      </c>
      <c r="L26" s="3" t="s">
        <v>62</v>
      </c>
    </row>
    <row r="27" spans="1:12" ht="13.8" customHeight="1" x14ac:dyDescent="0.3">
      <c r="A27" s="11" t="s">
        <v>41</v>
      </c>
      <c r="B27" s="11" t="s">
        <v>65</v>
      </c>
      <c r="C27" s="12" t="s">
        <v>12</v>
      </c>
      <c r="D27" s="13">
        <v>0.43541666666666662</v>
      </c>
      <c r="E27" s="14">
        <v>223</v>
      </c>
      <c r="F27" s="15" t="s">
        <v>66</v>
      </c>
      <c r="G27" s="15">
        <v>169</v>
      </c>
      <c r="H27" s="15">
        <v>25</v>
      </c>
      <c r="I27" s="15">
        <v>426</v>
      </c>
      <c r="J27" s="16">
        <f t="shared" ref="J27:J28" si="1">H27*(I27-E27)</f>
        <v>5075</v>
      </c>
      <c r="K27" s="15" t="s">
        <v>89</v>
      </c>
      <c r="L27" s="15" t="s">
        <v>90</v>
      </c>
    </row>
    <row r="28" spans="1:12" ht="13.8" customHeight="1" x14ac:dyDescent="0.3">
      <c r="A28" s="11" t="s">
        <v>69</v>
      </c>
      <c r="B28" s="11" t="s">
        <v>87</v>
      </c>
      <c r="C28" s="12" t="s">
        <v>12</v>
      </c>
      <c r="D28" s="13">
        <v>0.52430555555555558</v>
      </c>
      <c r="E28" s="14">
        <v>712</v>
      </c>
      <c r="F28" s="15" t="s">
        <v>88</v>
      </c>
      <c r="G28" s="15">
        <v>598</v>
      </c>
      <c r="H28" s="15">
        <v>15</v>
      </c>
      <c r="I28" s="15">
        <v>796</v>
      </c>
      <c r="J28" s="16">
        <f t="shared" si="1"/>
        <v>1260</v>
      </c>
      <c r="K28" s="15" t="s">
        <v>17</v>
      </c>
      <c r="L28" s="15" t="s">
        <v>91</v>
      </c>
    </row>
    <row r="29" spans="1:12" ht="13.8" customHeight="1" x14ac:dyDescent="0.3">
      <c r="A29" s="2" t="s">
        <v>22</v>
      </c>
      <c r="B29" s="2" t="s">
        <v>74</v>
      </c>
      <c r="C29" s="5" t="s">
        <v>12</v>
      </c>
      <c r="D29" s="4">
        <v>0.375</v>
      </c>
      <c r="E29" s="7" t="s">
        <v>86</v>
      </c>
      <c r="F29" s="3" t="s">
        <v>75</v>
      </c>
      <c r="G29" s="3">
        <v>2465</v>
      </c>
      <c r="H29" s="3">
        <v>250</v>
      </c>
      <c r="I29" s="3">
        <v>2515</v>
      </c>
      <c r="J29" s="6">
        <v>6250</v>
      </c>
      <c r="K29" s="3" t="s">
        <v>17</v>
      </c>
      <c r="L29" s="3" t="s">
        <v>76</v>
      </c>
    </row>
    <row r="30" spans="1:12" ht="13.8" customHeight="1" x14ac:dyDescent="0.3">
      <c r="A30" s="2" t="s">
        <v>69</v>
      </c>
      <c r="B30" s="2" t="s">
        <v>70</v>
      </c>
      <c r="C30" s="5" t="s">
        <v>12</v>
      </c>
      <c r="D30" s="4">
        <v>0.38611111111111113</v>
      </c>
      <c r="E30" s="7">
        <v>594</v>
      </c>
      <c r="F30" s="3" t="s">
        <v>71</v>
      </c>
      <c r="G30" s="3">
        <v>588.6</v>
      </c>
      <c r="H30" s="3">
        <v>1700</v>
      </c>
      <c r="I30" s="3">
        <v>588.6</v>
      </c>
      <c r="J30" s="17">
        <f t="shared" si="0"/>
        <v>-9179.9999999999618</v>
      </c>
      <c r="K30" s="10" t="s">
        <v>84</v>
      </c>
      <c r="L30" s="10" t="s">
        <v>85</v>
      </c>
    </row>
    <row r="31" spans="1:12" ht="13.8" customHeight="1" x14ac:dyDescent="0.3">
      <c r="A31" s="2" t="s">
        <v>69</v>
      </c>
      <c r="B31" s="2" t="s">
        <v>81</v>
      </c>
      <c r="C31" s="5" t="s">
        <v>12</v>
      </c>
      <c r="D31" s="4">
        <v>0.39097222222222222</v>
      </c>
      <c r="E31" s="7">
        <v>446</v>
      </c>
      <c r="F31" s="3" t="s">
        <v>82</v>
      </c>
      <c r="G31" s="3">
        <v>440.3</v>
      </c>
      <c r="H31" s="3">
        <v>1000</v>
      </c>
      <c r="I31" s="3">
        <v>452</v>
      </c>
      <c r="J31" s="6">
        <f t="shared" si="0"/>
        <v>6000</v>
      </c>
      <c r="K31" s="3" t="s">
        <v>17</v>
      </c>
      <c r="L31" s="3" t="s">
        <v>83</v>
      </c>
    </row>
    <row r="32" spans="1:12" ht="13.8" customHeight="1" x14ac:dyDescent="0.3">
      <c r="A32" s="2" t="s">
        <v>69</v>
      </c>
      <c r="B32" s="2" t="s">
        <v>72</v>
      </c>
      <c r="C32" s="5" t="s">
        <v>12</v>
      </c>
      <c r="D32" s="4">
        <v>0.3972222222222222</v>
      </c>
      <c r="E32" s="7">
        <v>470</v>
      </c>
      <c r="F32" s="3" t="s">
        <v>73</v>
      </c>
      <c r="G32" s="3">
        <v>463.2</v>
      </c>
      <c r="H32" s="3">
        <v>775</v>
      </c>
      <c r="I32" s="3">
        <v>486</v>
      </c>
      <c r="J32" s="6">
        <f t="shared" si="0"/>
        <v>12400</v>
      </c>
      <c r="K32" s="3" t="s">
        <v>18</v>
      </c>
      <c r="L32" s="3" t="s">
        <v>79</v>
      </c>
    </row>
    <row r="33" spans="1:12" ht="13.8" customHeight="1" x14ac:dyDescent="0.3">
      <c r="A33" s="2" t="s">
        <v>69</v>
      </c>
      <c r="B33" s="2" t="s">
        <v>77</v>
      </c>
      <c r="C33" s="5" t="s">
        <v>12</v>
      </c>
      <c r="D33" s="4">
        <v>0.41319444444444442</v>
      </c>
      <c r="E33" s="7">
        <v>3873</v>
      </c>
      <c r="F33" s="3" t="s">
        <v>78</v>
      </c>
      <c r="G33" s="3">
        <v>3854</v>
      </c>
      <c r="H33" s="3">
        <v>150</v>
      </c>
      <c r="I33" s="3">
        <v>3894</v>
      </c>
      <c r="J33" s="6">
        <f t="shared" si="0"/>
        <v>3150</v>
      </c>
      <c r="K33" s="3" t="s">
        <v>17</v>
      </c>
      <c r="L33" s="3" t="s">
        <v>80</v>
      </c>
    </row>
    <row r="34" spans="1:12" ht="13.8" customHeight="1" x14ac:dyDescent="0.3">
      <c r="A34" s="11" t="s">
        <v>40</v>
      </c>
      <c r="B34" s="11" t="s">
        <v>63</v>
      </c>
      <c r="C34" s="12" t="s">
        <v>12</v>
      </c>
      <c r="D34" s="13">
        <v>0.60555555555555551</v>
      </c>
      <c r="E34" s="14">
        <v>869</v>
      </c>
      <c r="F34" s="15" t="s">
        <v>64</v>
      </c>
      <c r="G34" s="15">
        <v>784</v>
      </c>
      <c r="H34" s="15">
        <v>15</v>
      </c>
      <c r="I34" s="15">
        <v>1084</v>
      </c>
      <c r="J34" s="16">
        <f t="shared" ref="J34" si="2">H34*(I34-E34)</f>
        <v>3225</v>
      </c>
      <c r="K34" s="15" t="s">
        <v>89</v>
      </c>
      <c r="L34" s="15" t="s">
        <v>99</v>
      </c>
    </row>
    <row r="35" spans="1:12" ht="13.8" customHeight="1" x14ac:dyDescent="0.3">
      <c r="A35" s="2" t="s">
        <v>22</v>
      </c>
      <c r="B35" s="2" t="s">
        <v>92</v>
      </c>
      <c r="C35" s="5" t="s">
        <v>12</v>
      </c>
      <c r="D35" s="4">
        <v>0.375</v>
      </c>
      <c r="E35" s="7" t="s">
        <v>105</v>
      </c>
      <c r="F35" s="3" t="s">
        <v>93</v>
      </c>
      <c r="G35" s="3">
        <v>776</v>
      </c>
      <c r="H35" s="3">
        <v>1000</v>
      </c>
      <c r="I35" s="3">
        <v>797</v>
      </c>
      <c r="J35" s="6">
        <v>15000</v>
      </c>
      <c r="K35" s="3" t="s">
        <v>18</v>
      </c>
      <c r="L35" s="3" t="s">
        <v>101</v>
      </c>
    </row>
    <row r="36" spans="1:12" ht="13.8" customHeight="1" x14ac:dyDescent="0.3">
      <c r="A36" s="2" t="s">
        <v>22</v>
      </c>
      <c r="B36" s="2" t="s">
        <v>103</v>
      </c>
      <c r="C36" s="5" t="s">
        <v>12</v>
      </c>
      <c r="D36" s="4">
        <v>0.375</v>
      </c>
      <c r="E36" s="7" t="s">
        <v>106</v>
      </c>
      <c r="F36" s="3" t="s">
        <v>104</v>
      </c>
      <c r="G36" s="3">
        <v>598</v>
      </c>
      <c r="H36" s="3">
        <v>1700</v>
      </c>
      <c r="I36" s="3">
        <v>610</v>
      </c>
      <c r="J36" s="6">
        <v>10200</v>
      </c>
      <c r="K36" s="3" t="s">
        <v>17</v>
      </c>
      <c r="L36" s="3" t="s">
        <v>107</v>
      </c>
    </row>
    <row r="37" spans="1:12" ht="13.8" customHeight="1" x14ac:dyDescent="0.3">
      <c r="A37" s="2" t="s">
        <v>94</v>
      </c>
      <c r="B37" s="2" t="s">
        <v>77</v>
      </c>
      <c r="C37" s="5" t="s">
        <v>12</v>
      </c>
      <c r="D37" s="4">
        <v>0.38680555555555557</v>
      </c>
      <c r="E37" s="7">
        <v>4000</v>
      </c>
      <c r="F37" s="3" t="s">
        <v>95</v>
      </c>
      <c r="G37" s="3">
        <v>3964</v>
      </c>
      <c r="H37" s="3">
        <v>150</v>
      </c>
      <c r="I37" s="3">
        <v>3964</v>
      </c>
      <c r="J37" s="17">
        <f t="shared" ref="J37:J53" si="3">H37*(I37-E37)</f>
        <v>-5400</v>
      </c>
      <c r="K37" s="10" t="s">
        <v>84</v>
      </c>
      <c r="L37" s="10" t="s">
        <v>102</v>
      </c>
    </row>
    <row r="38" spans="1:12" ht="13.8" customHeight="1" x14ac:dyDescent="0.3">
      <c r="A38" s="2" t="s">
        <v>94</v>
      </c>
      <c r="B38" s="2" t="s">
        <v>81</v>
      </c>
      <c r="C38" s="5" t="s">
        <v>12</v>
      </c>
      <c r="D38" s="4">
        <v>0.39097222222222222</v>
      </c>
      <c r="E38" s="7">
        <v>452</v>
      </c>
      <c r="F38" s="3" t="s">
        <v>96</v>
      </c>
      <c r="G38" s="3">
        <v>446.2</v>
      </c>
      <c r="H38" s="3">
        <v>1000</v>
      </c>
      <c r="I38" s="3">
        <v>458</v>
      </c>
      <c r="J38" s="6">
        <f t="shared" si="3"/>
        <v>6000</v>
      </c>
      <c r="K38" s="3" t="s">
        <v>17</v>
      </c>
      <c r="L38" s="3" t="s">
        <v>100</v>
      </c>
    </row>
    <row r="39" spans="1:12" ht="13.8" customHeight="1" x14ac:dyDescent="0.3">
      <c r="A39" s="2" t="s">
        <v>94</v>
      </c>
      <c r="B39" s="2" t="s">
        <v>72</v>
      </c>
      <c r="C39" s="5" t="s">
        <v>12</v>
      </c>
      <c r="D39" s="4">
        <v>0.39444444444444443</v>
      </c>
      <c r="E39" s="7">
        <v>500</v>
      </c>
      <c r="F39" s="3" t="s">
        <v>97</v>
      </c>
      <c r="G39" s="3">
        <v>493</v>
      </c>
      <c r="H39" s="3">
        <v>775</v>
      </c>
      <c r="I39" s="3">
        <v>515</v>
      </c>
      <c r="J39" s="6">
        <f t="shared" si="3"/>
        <v>11625</v>
      </c>
      <c r="K39" s="3" t="s">
        <v>18</v>
      </c>
      <c r="L39" s="3" t="s">
        <v>98</v>
      </c>
    </row>
    <row r="40" spans="1:12" ht="13.8" customHeight="1" x14ac:dyDescent="0.3">
      <c r="A40" s="2" t="s">
        <v>108</v>
      </c>
      <c r="B40" s="2" t="s">
        <v>109</v>
      </c>
      <c r="C40" s="5" t="s">
        <v>12</v>
      </c>
      <c r="D40" s="4">
        <v>0.375</v>
      </c>
      <c r="E40" s="7" t="s">
        <v>129</v>
      </c>
      <c r="F40" s="3" t="s">
        <v>110</v>
      </c>
      <c r="G40" s="3">
        <v>1653</v>
      </c>
      <c r="H40" s="3">
        <v>500</v>
      </c>
      <c r="I40" s="3">
        <v>1690</v>
      </c>
      <c r="J40" s="6">
        <v>12500</v>
      </c>
      <c r="K40" s="3" t="s">
        <v>18</v>
      </c>
      <c r="L40" s="3" t="s">
        <v>124</v>
      </c>
    </row>
    <row r="41" spans="1:12" ht="13.8" customHeight="1" x14ac:dyDescent="0.3">
      <c r="A41" s="2" t="s">
        <v>108</v>
      </c>
      <c r="B41" s="2" t="s">
        <v>111</v>
      </c>
      <c r="C41" s="10" t="s">
        <v>20</v>
      </c>
      <c r="D41" s="4">
        <v>0.375</v>
      </c>
      <c r="E41" s="7" t="s">
        <v>130</v>
      </c>
      <c r="F41" s="3" t="s">
        <v>112</v>
      </c>
      <c r="G41" s="3">
        <v>1707</v>
      </c>
      <c r="H41" s="3">
        <v>350</v>
      </c>
      <c r="I41" s="3">
        <v>1683</v>
      </c>
      <c r="J41" s="6">
        <v>4200</v>
      </c>
      <c r="K41" s="3" t="s">
        <v>17</v>
      </c>
      <c r="L41" s="3" t="s">
        <v>119</v>
      </c>
    </row>
    <row r="42" spans="1:12" ht="13.8" customHeight="1" x14ac:dyDescent="0.3">
      <c r="A42" s="2" t="s">
        <v>108</v>
      </c>
      <c r="B42" s="2" t="s">
        <v>92</v>
      </c>
      <c r="C42" s="5" t="s">
        <v>12</v>
      </c>
      <c r="D42" s="4">
        <v>0.375</v>
      </c>
      <c r="E42" s="7" t="s">
        <v>131</v>
      </c>
      <c r="F42" s="3" t="s">
        <v>113</v>
      </c>
      <c r="G42" s="3">
        <v>798</v>
      </c>
      <c r="H42" s="3">
        <v>1000</v>
      </c>
      <c r="I42" s="3">
        <v>820</v>
      </c>
      <c r="J42" s="6">
        <v>14000</v>
      </c>
      <c r="K42" s="3" t="s">
        <v>18</v>
      </c>
      <c r="L42" s="3" t="s">
        <v>128</v>
      </c>
    </row>
    <row r="43" spans="1:12" ht="13.8" customHeight="1" x14ac:dyDescent="0.3">
      <c r="A43" s="2" t="s">
        <v>108</v>
      </c>
      <c r="B43" s="2" t="s">
        <v>114</v>
      </c>
      <c r="C43" s="10" t="s">
        <v>20</v>
      </c>
      <c r="D43" s="4">
        <v>0.375</v>
      </c>
      <c r="E43" s="7" t="s">
        <v>132</v>
      </c>
      <c r="F43" s="3" t="s">
        <v>115</v>
      </c>
      <c r="G43" s="3">
        <v>792</v>
      </c>
      <c r="H43" s="3">
        <v>625</v>
      </c>
      <c r="I43" s="3">
        <v>768</v>
      </c>
      <c r="J43" s="6">
        <v>7500</v>
      </c>
      <c r="K43" s="3" t="s">
        <v>17</v>
      </c>
      <c r="L43" s="3" t="s">
        <v>118</v>
      </c>
    </row>
    <row r="44" spans="1:12" ht="13.8" customHeight="1" x14ac:dyDescent="0.3">
      <c r="A44" s="2" t="s">
        <v>108</v>
      </c>
      <c r="B44" s="2" t="s">
        <v>116</v>
      </c>
      <c r="C44" s="10" t="s">
        <v>20</v>
      </c>
      <c r="D44" s="4">
        <v>0.375</v>
      </c>
      <c r="E44" s="7" t="s">
        <v>133</v>
      </c>
      <c r="F44" s="3" t="s">
        <v>117</v>
      </c>
      <c r="G44" s="3">
        <v>754</v>
      </c>
      <c r="H44" s="3">
        <v>650</v>
      </c>
      <c r="I44" s="3">
        <v>736</v>
      </c>
      <c r="J44" s="6">
        <v>5850</v>
      </c>
      <c r="K44" s="3" t="s">
        <v>17</v>
      </c>
      <c r="L44" s="3" t="s">
        <v>119</v>
      </c>
    </row>
    <row r="45" spans="1:12" ht="13.8" customHeight="1" x14ac:dyDescent="0.3">
      <c r="A45" s="2" t="s">
        <v>108</v>
      </c>
      <c r="B45" s="2" t="s">
        <v>120</v>
      </c>
      <c r="C45" s="5" t="s">
        <v>12</v>
      </c>
      <c r="D45" s="4">
        <v>0.3888888888888889</v>
      </c>
      <c r="E45" s="7">
        <v>628</v>
      </c>
      <c r="F45" s="3" t="s">
        <v>121</v>
      </c>
      <c r="G45" s="3">
        <v>621.6</v>
      </c>
      <c r="H45" s="3">
        <v>1355</v>
      </c>
      <c r="I45" s="3">
        <v>635</v>
      </c>
      <c r="J45" s="6">
        <f t="shared" si="3"/>
        <v>9485</v>
      </c>
      <c r="K45" s="3" t="s">
        <v>17</v>
      </c>
      <c r="L45" s="3" t="s">
        <v>122</v>
      </c>
    </row>
    <row r="46" spans="1:12" ht="13.8" customHeight="1" x14ac:dyDescent="0.3">
      <c r="A46" s="2" t="s">
        <v>108</v>
      </c>
      <c r="B46" s="2" t="s">
        <v>72</v>
      </c>
      <c r="C46" s="5" t="s">
        <v>12</v>
      </c>
      <c r="D46" s="4">
        <v>0.39305555555555555</v>
      </c>
      <c r="E46" s="7">
        <v>501</v>
      </c>
      <c r="F46" s="3" t="s">
        <v>123</v>
      </c>
      <c r="G46" s="3">
        <v>495.2</v>
      </c>
      <c r="H46" s="3">
        <v>775</v>
      </c>
      <c r="I46" s="3">
        <v>508</v>
      </c>
      <c r="J46" s="6">
        <f t="shared" si="3"/>
        <v>5425</v>
      </c>
      <c r="K46" s="3" t="s">
        <v>17</v>
      </c>
      <c r="L46" s="3" t="s">
        <v>125</v>
      </c>
    </row>
    <row r="47" spans="1:12" ht="13.8" customHeight="1" x14ac:dyDescent="0.3">
      <c r="A47" s="2" t="s">
        <v>108</v>
      </c>
      <c r="B47" s="2" t="s">
        <v>92</v>
      </c>
      <c r="C47" s="5" t="s">
        <v>12</v>
      </c>
      <c r="D47" s="4">
        <v>0.41666666666666669</v>
      </c>
      <c r="E47" s="7">
        <v>811</v>
      </c>
      <c r="F47" s="3" t="s">
        <v>126</v>
      </c>
      <c r="G47" s="3">
        <v>803.4</v>
      </c>
      <c r="H47" s="3">
        <v>1000</v>
      </c>
      <c r="I47" s="3">
        <v>818</v>
      </c>
      <c r="J47" s="6">
        <f t="shared" si="3"/>
        <v>7000</v>
      </c>
      <c r="K47" s="3" t="s">
        <v>17</v>
      </c>
      <c r="L47" s="3" t="s">
        <v>127</v>
      </c>
    </row>
    <row r="48" spans="1:12" ht="13.8" customHeight="1" x14ac:dyDescent="0.3">
      <c r="A48" s="2" t="s">
        <v>108</v>
      </c>
      <c r="B48" s="2" t="s">
        <v>135</v>
      </c>
      <c r="C48" s="5" t="s">
        <v>12</v>
      </c>
      <c r="D48" s="4">
        <v>0.375</v>
      </c>
      <c r="E48" s="7" t="s">
        <v>149</v>
      </c>
      <c r="F48" s="3" t="s">
        <v>136</v>
      </c>
      <c r="G48" s="3">
        <v>5358</v>
      </c>
      <c r="H48" s="3">
        <v>125</v>
      </c>
      <c r="I48" s="3">
        <v>5500</v>
      </c>
      <c r="J48" s="6">
        <v>8125</v>
      </c>
      <c r="K48" s="3" t="s">
        <v>17</v>
      </c>
      <c r="L48" s="3" t="s">
        <v>140</v>
      </c>
    </row>
    <row r="49" spans="1:12" ht="13.8" customHeight="1" x14ac:dyDescent="0.3">
      <c r="A49" s="2" t="s">
        <v>108</v>
      </c>
      <c r="B49" s="2" t="s">
        <v>137</v>
      </c>
      <c r="C49" s="5" t="s">
        <v>12</v>
      </c>
      <c r="D49" s="4">
        <v>0.375</v>
      </c>
      <c r="E49" s="7" t="s">
        <v>150</v>
      </c>
      <c r="F49" s="3" t="s">
        <v>138</v>
      </c>
      <c r="G49" s="3">
        <v>2348.6</v>
      </c>
      <c r="H49" s="3">
        <v>225</v>
      </c>
      <c r="I49" s="3">
        <v>2425</v>
      </c>
      <c r="J49" s="6">
        <v>11250</v>
      </c>
      <c r="K49" s="3" t="s">
        <v>18</v>
      </c>
      <c r="L49" s="3" t="s">
        <v>144</v>
      </c>
    </row>
    <row r="50" spans="1:12" ht="13.8" customHeight="1" x14ac:dyDescent="0.3">
      <c r="A50" s="2" t="s">
        <v>134</v>
      </c>
      <c r="B50" s="2" t="s">
        <v>103</v>
      </c>
      <c r="C50" s="5" t="s">
        <v>12</v>
      </c>
      <c r="D50" s="4">
        <v>0.375</v>
      </c>
      <c r="E50" s="7" t="s">
        <v>151</v>
      </c>
      <c r="F50" s="3" t="s">
        <v>139</v>
      </c>
      <c r="G50" s="3">
        <v>596.4</v>
      </c>
      <c r="H50" s="3">
        <v>1700</v>
      </c>
      <c r="I50" s="3">
        <v>608</v>
      </c>
      <c r="J50" s="6">
        <v>10200</v>
      </c>
      <c r="K50" s="3" t="s">
        <v>17</v>
      </c>
      <c r="L50" s="3" t="s">
        <v>145</v>
      </c>
    </row>
    <row r="51" spans="1:12" ht="13.8" customHeight="1" x14ac:dyDescent="0.3">
      <c r="A51" s="2" t="s">
        <v>134</v>
      </c>
      <c r="B51" s="2" t="s">
        <v>92</v>
      </c>
      <c r="C51" s="5" t="s">
        <v>12</v>
      </c>
      <c r="D51" s="4">
        <v>0.39027777777777778</v>
      </c>
      <c r="E51" s="7">
        <v>827</v>
      </c>
      <c r="F51" s="3" t="s">
        <v>141</v>
      </c>
      <c r="G51" s="3">
        <v>821.5</v>
      </c>
      <c r="H51" s="3">
        <v>1000</v>
      </c>
      <c r="I51" s="3">
        <v>821.5</v>
      </c>
      <c r="J51" s="17">
        <f t="shared" ref="J51" si="4">H51*(I51-E51)</f>
        <v>-5500</v>
      </c>
      <c r="K51" s="10" t="s">
        <v>84</v>
      </c>
      <c r="L51" s="10" t="s">
        <v>148</v>
      </c>
    </row>
    <row r="52" spans="1:12" ht="13.8" customHeight="1" x14ac:dyDescent="0.3">
      <c r="A52" s="2" t="s">
        <v>134</v>
      </c>
      <c r="B52" s="2" t="s">
        <v>103</v>
      </c>
      <c r="C52" s="5" t="s">
        <v>12</v>
      </c>
      <c r="D52" s="4">
        <v>0.39097222222222222</v>
      </c>
      <c r="E52" s="7">
        <v>598</v>
      </c>
      <c r="F52" s="3" t="s">
        <v>142</v>
      </c>
      <c r="G52" s="3">
        <v>592.4</v>
      </c>
      <c r="H52" s="3">
        <v>1700</v>
      </c>
      <c r="I52" s="3">
        <v>605</v>
      </c>
      <c r="J52" s="6">
        <f t="shared" si="3"/>
        <v>11900</v>
      </c>
      <c r="K52" s="3" t="s">
        <v>17</v>
      </c>
      <c r="L52" s="3" t="s">
        <v>146</v>
      </c>
    </row>
    <row r="53" spans="1:12" ht="13.8" customHeight="1" x14ac:dyDescent="0.3">
      <c r="A53" s="11" t="s">
        <v>134</v>
      </c>
      <c r="B53" s="11" t="s">
        <v>63</v>
      </c>
      <c r="C53" s="12" t="s">
        <v>12</v>
      </c>
      <c r="D53" s="13">
        <v>0.39305555555555555</v>
      </c>
      <c r="E53" s="14">
        <v>770</v>
      </c>
      <c r="F53" s="15" t="s">
        <v>143</v>
      </c>
      <c r="G53" s="15">
        <v>584</v>
      </c>
      <c r="H53" s="15">
        <v>30</v>
      </c>
      <c r="I53" s="15">
        <v>974</v>
      </c>
      <c r="J53" s="16">
        <f t="shared" si="3"/>
        <v>6120</v>
      </c>
      <c r="K53" s="15" t="s">
        <v>18</v>
      </c>
      <c r="L53" s="15" t="s">
        <v>147</v>
      </c>
    </row>
    <row r="54" spans="1:12" ht="13.8" customHeight="1" x14ac:dyDescent="0.3">
      <c r="A54" s="11" t="s">
        <v>134</v>
      </c>
      <c r="B54" s="11" t="s">
        <v>63</v>
      </c>
      <c r="C54" s="12" t="s">
        <v>12</v>
      </c>
      <c r="D54" s="13">
        <v>0.39305555555555555</v>
      </c>
      <c r="E54" s="14">
        <v>770</v>
      </c>
      <c r="F54" s="15" t="s">
        <v>143</v>
      </c>
      <c r="G54" s="15">
        <v>584</v>
      </c>
      <c r="H54" s="15">
        <v>30</v>
      </c>
      <c r="I54" s="15">
        <v>1042</v>
      </c>
      <c r="J54" s="16">
        <f t="shared" ref="J54:J60" si="5">H54*(I54-E54)</f>
        <v>8160</v>
      </c>
      <c r="K54" s="15" t="s">
        <v>154</v>
      </c>
      <c r="L54" s="15" t="s">
        <v>155</v>
      </c>
    </row>
    <row r="55" spans="1:12" ht="13.8" customHeight="1" x14ac:dyDescent="0.3">
      <c r="A55" s="11" t="s">
        <v>134</v>
      </c>
      <c r="B55" s="11" t="s">
        <v>152</v>
      </c>
      <c r="C55" s="12" t="s">
        <v>12</v>
      </c>
      <c r="D55" s="13">
        <v>0.4055555555555555</v>
      </c>
      <c r="E55" s="14">
        <v>168</v>
      </c>
      <c r="F55" s="15" t="s">
        <v>153</v>
      </c>
      <c r="G55" s="15">
        <v>89</v>
      </c>
      <c r="H55" s="15">
        <v>75</v>
      </c>
      <c r="I55" s="15">
        <v>242</v>
      </c>
      <c r="J55" s="16">
        <f t="shared" si="5"/>
        <v>5550</v>
      </c>
      <c r="K55" s="15" t="s">
        <v>17</v>
      </c>
      <c r="L55" s="15" t="s">
        <v>156</v>
      </c>
    </row>
    <row r="56" spans="1:12" ht="13.8" customHeight="1" x14ac:dyDescent="0.3">
      <c r="A56" s="2" t="s">
        <v>108</v>
      </c>
      <c r="B56" s="2" t="s">
        <v>135</v>
      </c>
      <c r="C56" s="5" t="s">
        <v>12</v>
      </c>
      <c r="D56" s="4">
        <v>0.375</v>
      </c>
      <c r="E56" s="7" t="s">
        <v>149</v>
      </c>
      <c r="F56" s="3" t="s">
        <v>136</v>
      </c>
      <c r="G56" s="3">
        <v>5358</v>
      </c>
      <c r="H56" s="3">
        <v>125</v>
      </c>
      <c r="I56" s="3">
        <v>5575</v>
      </c>
      <c r="J56" s="6">
        <v>17500</v>
      </c>
      <c r="K56" s="3" t="s">
        <v>18</v>
      </c>
      <c r="L56" s="3" t="s">
        <v>161</v>
      </c>
    </row>
    <row r="57" spans="1:12" ht="13.8" customHeight="1" x14ac:dyDescent="0.3">
      <c r="A57" s="2" t="s">
        <v>108</v>
      </c>
      <c r="B57" s="2" t="s">
        <v>158</v>
      </c>
      <c r="C57" s="5" t="s">
        <v>12</v>
      </c>
      <c r="D57" s="4">
        <v>0.375</v>
      </c>
      <c r="E57" s="7">
        <v>766</v>
      </c>
      <c r="F57" s="3" t="s">
        <v>159</v>
      </c>
      <c r="G57" s="3">
        <v>758</v>
      </c>
      <c r="H57" s="3">
        <v>825</v>
      </c>
      <c r="I57" s="3">
        <v>774</v>
      </c>
      <c r="J57" s="6">
        <f t="shared" si="5"/>
        <v>6600</v>
      </c>
      <c r="K57" s="3" t="s">
        <v>17</v>
      </c>
      <c r="L57" s="3" t="s">
        <v>160</v>
      </c>
    </row>
    <row r="58" spans="1:12" ht="13.8" customHeight="1" x14ac:dyDescent="0.3">
      <c r="A58" s="2" t="s">
        <v>157</v>
      </c>
      <c r="B58" s="2" t="s">
        <v>81</v>
      </c>
      <c r="C58" s="5" t="s">
        <v>12</v>
      </c>
      <c r="D58" s="4">
        <v>0.3923611111111111</v>
      </c>
      <c r="E58" s="7">
        <v>432</v>
      </c>
      <c r="F58" s="3" t="s">
        <v>162</v>
      </c>
      <c r="G58" s="3">
        <v>428.4</v>
      </c>
      <c r="H58" s="3">
        <v>1000</v>
      </c>
      <c r="I58" s="3">
        <v>442</v>
      </c>
      <c r="J58" s="6">
        <f t="shared" si="5"/>
        <v>10000</v>
      </c>
      <c r="K58" s="3" t="s">
        <v>18</v>
      </c>
      <c r="L58" s="3" t="s">
        <v>167</v>
      </c>
    </row>
    <row r="59" spans="1:12" ht="13.8" customHeight="1" x14ac:dyDescent="0.3">
      <c r="A59" s="2" t="s">
        <v>157</v>
      </c>
      <c r="B59" s="2" t="s">
        <v>103</v>
      </c>
      <c r="C59" s="5" t="s">
        <v>12</v>
      </c>
      <c r="D59" s="4">
        <v>0.39513888888888887</v>
      </c>
      <c r="E59" s="7">
        <v>620</v>
      </c>
      <c r="F59" s="3" t="s">
        <v>163</v>
      </c>
      <c r="G59" s="3">
        <v>615.20000000000005</v>
      </c>
      <c r="H59" s="3">
        <v>1700</v>
      </c>
      <c r="I59" s="3">
        <v>630</v>
      </c>
      <c r="J59" s="6">
        <f t="shared" si="5"/>
        <v>17000</v>
      </c>
      <c r="K59" s="3" t="s">
        <v>18</v>
      </c>
      <c r="L59" s="3" t="s">
        <v>164</v>
      </c>
    </row>
    <row r="60" spans="1:12" ht="13.8" customHeight="1" x14ac:dyDescent="0.3">
      <c r="A60" s="2" t="s">
        <v>157</v>
      </c>
      <c r="B60" s="2" t="s">
        <v>72</v>
      </c>
      <c r="C60" s="5" t="s">
        <v>12</v>
      </c>
      <c r="D60" s="4">
        <v>0.4291666666666667</v>
      </c>
      <c r="E60" s="7">
        <v>560</v>
      </c>
      <c r="F60" s="3" t="s">
        <v>165</v>
      </c>
      <c r="G60" s="3">
        <v>554.20000000000005</v>
      </c>
      <c r="H60" s="3">
        <v>775</v>
      </c>
      <c r="I60" s="3">
        <v>575</v>
      </c>
      <c r="J60" s="6">
        <f t="shared" si="5"/>
        <v>11625</v>
      </c>
      <c r="K60" s="3" t="s">
        <v>18</v>
      </c>
      <c r="L60" s="3" t="s">
        <v>166</v>
      </c>
    </row>
    <row r="61" spans="1:12" ht="13.8" customHeight="1" x14ac:dyDescent="0.3">
      <c r="A61" s="2" t="s">
        <v>108</v>
      </c>
      <c r="B61" s="2" t="s">
        <v>158</v>
      </c>
      <c r="C61" s="5" t="s">
        <v>12</v>
      </c>
      <c r="D61" s="4">
        <v>0.375</v>
      </c>
      <c r="E61" s="7" t="s">
        <v>169</v>
      </c>
      <c r="F61" s="3" t="s">
        <v>159</v>
      </c>
      <c r="G61" s="3">
        <v>758</v>
      </c>
      <c r="H61" s="3">
        <v>825</v>
      </c>
      <c r="I61" s="3">
        <v>782</v>
      </c>
      <c r="J61" s="6">
        <v>13200</v>
      </c>
      <c r="K61" s="3" t="s">
        <v>18</v>
      </c>
      <c r="L61" s="3" t="s">
        <v>171</v>
      </c>
    </row>
    <row r="62" spans="1:12" ht="13.8" customHeight="1" x14ac:dyDescent="0.3">
      <c r="A62" s="2" t="s">
        <v>168</v>
      </c>
      <c r="B62" s="2" t="s">
        <v>103</v>
      </c>
      <c r="C62" s="5" t="s">
        <v>12</v>
      </c>
      <c r="D62" s="4">
        <v>0.38819444444444445</v>
      </c>
      <c r="E62" s="7">
        <v>636</v>
      </c>
      <c r="F62" s="3" t="s">
        <v>170</v>
      </c>
      <c r="G62" s="3">
        <v>631.4</v>
      </c>
      <c r="H62" s="3">
        <v>1700</v>
      </c>
      <c r="I62" s="3">
        <v>642</v>
      </c>
      <c r="J62" s="6">
        <f t="shared" ref="J62:J70" si="6">H62*(I62-E62)</f>
        <v>10200</v>
      </c>
      <c r="K62" s="3" t="s">
        <v>17</v>
      </c>
      <c r="L62" s="3" t="s">
        <v>172</v>
      </c>
    </row>
    <row r="63" spans="1:12" ht="13.8" customHeight="1" x14ac:dyDescent="0.3">
      <c r="A63" s="2" t="s">
        <v>173</v>
      </c>
      <c r="B63" s="2" t="s">
        <v>103</v>
      </c>
      <c r="C63" s="5" t="s">
        <v>12</v>
      </c>
      <c r="D63" s="4">
        <v>0.39166666666666666</v>
      </c>
      <c r="E63" s="7">
        <v>636</v>
      </c>
      <c r="F63" s="3" t="s">
        <v>170</v>
      </c>
      <c r="G63" s="3">
        <v>631.4</v>
      </c>
      <c r="H63" s="3">
        <v>1700</v>
      </c>
      <c r="I63" s="3">
        <v>642</v>
      </c>
      <c r="J63" s="6">
        <f t="shared" si="6"/>
        <v>10200</v>
      </c>
      <c r="K63" s="3" t="s">
        <v>17</v>
      </c>
      <c r="L63" s="3" t="s">
        <v>179</v>
      </c>
    </row>
    <row r="64" spans="1:12" ht="13.8" customHeight="1" x14ac:dyDescent="0.3">
      <c r="A64" s="2" t="s">
        <v>173</v>
      </c>
      <c r="B64" s="2" t="s">
        <v>174</v>
      </c>
      <c r="C64" s="5" t="s">
        <v>12</v>
      </c>
      <c r="D64" s="4">
        <v>0.3923611111111111</v>
      </c>
      <c r="E64" s="7">
        <v>1682</v>
      </c>
      <c r="F64" s="3" t="s">
        <v>175</v>
      </c>
      <c r="G64" s="3">
        <v>1672.4</v>
      </c>
      <c r="H64" s="3">
        <v>475</v>
      </c>
      <c r="I64" s="3">
        <v>1700</v>
      </c>
      <c r="J64" s="6">
        <f t="shared" si="6"/>
        <v>8550</v>
      </c>
      <c r="K64" s="3" t="s">
        <v>18</v>
      </c>
      <c r="L64" s="3" t="s">
        <v>176</v>
      </c>
    </row>
    <row r="65" spans="1:12" ht="13.8" customHeight="1" x14ac:dyDescent="0.3">
      <c r="A65" s="2" t="s">
        <v>173</v>
      </c>
      <c r="B65" s="2" t="s">
        <v>72</v>
      </c>
      <c r="C65" s="5" t="s">
        <v>12</v>
      </c>
      <c r="D65" s="4">
        <v>0.41180555555555554</v>
      </c>
      <c r="E65" s="7">
        <v>541</v>
      </c>
      <c r="F65" s="3" t="s">
        <v>177</v>
      </c>
      <c r="G65" s="3">
        <v>535.4</v>
      </c>
      <c r="H65" s="3">
        <v>775</v>
      </c>
      <c r="I65" s="3">
        <v>547</v>
      </c>
      <c r="J65" s="6">
        <f t="shared" si="6"/>
        <v>4650</v>
      </c>
      <c r="K65" s="3" t="s">
        <v>17</v>
      </c>
      <c r="L65" s="3" t="s">
        <v>178</v>
      </c>
    </row>
    <row r="66" spans="1:12" ht="13.8" customHeight="1" x14ac:dyDescent="0.3">
      <c r="A66" s="2" t="s">
        <v>180</v>
      </c>
      <c r="B66" s="2" t="s">
        <v>135</v>
      </c>
      <c r="C66" s="5" t="s">
        <v>12</v>
      </c>
      <c r="D66" s="4">
        <v>0.375</v>
      </c>
      <c r="E66" s="7" t="s">
        <v>193</v>
      </c>
      <c r="F66" s="3" t="s">
        <v>181</v>
      </c>
      <c r="G66" s="3">
        <v>5695</v>
      </c>
      <c r="H66" s="3">
        <v>125</v>
      </c>
      <c r="I66" s="3">
        <v>5790</v>
      </c>
      <c r="J66" s="6">
        <v>6250</v>
      </c>
      <c r="K66" s="3" t="s">
        <v>17</v>
      </c>
      <c r="L66" s="3" t="s">
        <v>187</v>
      </c>
    </row>
    <row r="67" spans="1:12" ht="13.8" customHeight="1" x14ac:dyDescent="0.3">
      <c r="A67" s="2" t="s">
        <v>180</v>
      </c>
      <c r="B67" s="2" t="s">
        <v>137</v>
      </c>
      <c r="C67" s="10" t="s">
        <v>20</v>
      </c>
      <c r="D67" s="4">
        <v>0.375</v>
      </c>
      <c r="E67" s="7" t="s">
        <v>195</v>
      </c>
      <c r="F67" s="3" t="s">
        <v>182</v>
      </c>
      <c r="G67" s="3">
        <v>2241</v>
      </c>
      <c r="H67" s="3">
        <v>225</v>
      </c>
      <c r="I67" s="3">
        <v>2151</v>
      </c>
      <c r="J67" s="6">
        <v>10125</v>
      </c>
      <c r="K67" s="3" t="s">
        <v>17</v>
      </c>
      <c r="L67" s="3" t="s">
        <v>186</v>
      </c>
    </row>
    <row r="68" spans="1:12" ht="13.8" customHeight="1" x14ac:dyDescent="0.3">
      <c r="A68" s="2" t="s">
        <v>180</v>
      </c>
      <c r="B68" s="2" t="s">
        <v>188</v>
      </c>
      <c r="C68" s="5" t="s">
        <v>12</v>
      </c>
      <c r="D68" s="4">
        <v>0.375</v>
      </c>
      <c r="E68" s="7" t="s">
        <v>194</v>
      </c>
      <c r="F68" s="3" t="s">
        <v>189</v>
      </c>
      <c r="G68" s="3">
        <v>4178</v>
      </c>
      <c r="H68" s="3">
        <v>15</v>
      </c>
      <c r="I68" s="3">
        <v>42278</v>
      </c>
      <c r="J68" s="6">
        <v>1830</v>
      </c>
      <c r="K68" s="3" t="s">
        <v>17</v>
      </c>
      <c r="L68" s="3" t="s">
        <v>190</v>
      </c>
    </row>
    <row r="69" spans="1:12" ht="13.8" customHeight="1" x14ac:dyDescent="0.3">
      <c r="A69" s="2" t="s">
        <v>180</v>
      </c>
      <c r="B69" s="2" t="s">
        <v>77</v>
      </c>
      <c r="C69" s="5" t="s">
        <v>12</v>
      </c>
      <c r="D69" s="4">
        <v>0.39305555555555555</v>
      </c>
      <c r="E69" s="7">
        <v>3815</v>
      </c>
      <c r="F69" s="3" t="s">
        <v>183</v>
      </c>
      <c r="G69" s="3">
        <v>3796</v>
      </c>
      <c r="H69" s="3">
        <v>150</v>
      </c>
      <c r="I69" s="3">
        <v>3837</v>
      </c>
      <c r="J69" s="6">
        <f t="shared" si="6"/>
        <v>3300</v>
      </c>
      <c r="K69" s="3" t="s">
        <v>17</v>
      </c>
      <c r="L69" s="3" t="s">
        <v>185</v>
      </c>
    </row>
    <row r="70" spans="1:12" ht="13.8" customHeight="1" x14ac:dyDescent="0.3">
      <c r="A70" s="2" t="s">
        <v>180</v>
      </c>
      <c r="B70" s="2" t="s">
        <v>21</v>
      </c>
      <c r="C70" s="5" t="s">
        <v>12</v>
      </c>
      <c r="D70" s="4">
        <v>0.39583333333333331</v>
      </c>
      <c r="E70" s="7">
        <v>1263</v>
      </c>
      <c r="F70" s="3" t="s">
        <v>184</v>
      </c>
      <c r="G70" s="3">
        <v>1253.2</v>
      </c>
      <c r="H70" s="3">
        <v>700</v>
      </c>
      <c r="I70" s="3">
        <v>1265</v>
      </c>
      <c r="J70" s="6">
        <f t="shared" si="6"/>
        <v>1400</v>
      </c>
      <c r="K70" s="3" t="s">
        <v>191</v>
      </c>
      <c r="L70" s="3" t="s">
        <v>192</v>
      </c>
    </row>
    <row r="71" spans="1:12" ht="13.8" customHeight="1" x14ac:dyDescent="0.3">
      <c r="A71" s="2" t="s">
        <v>180</v>
      </c>
      <c r="B71" s="2" t="s">
        <v>137</v>
      </c>
      <c r="C71" s="10" t="s">
        <v>20</v>
      </c>
      <c r="D71" s="4">
        <v>0.375</v>
      </c>
      <c r="E71" s="7" t="s">
        <v>195</v>
      </c>
      <c r="F71" s="3" t="s">
        <v>182</v>
      </c>
      <c r="G71" s="3">
        <v>2241</v>
      </c>
      <c r="H71" s="3">
        <v>225</v>
      </c>
      <c r="I71" s="3">
        <v>2151</v>
      </c>
      <c r="J71" s="6">
        <v>21150</v>
      </c>
      <c r="K71" s="3" t="s">
        <v>18</v>
      </c>
      <c r="L71" s="3" t="s">
        <v>198</v>
      </c>
    </row>
    <row r="72" spans="1:12" ht="13.8" customHeight="1" x14ac:dyDescent="0.3">
      <c r="A72" s="2" t="s">
        <v>180</v>
      </c>
      <c r="B72" s="2" t="s">
        <v>188</v>
      </c>
      <c r="C72" s="5" t="s">
        <v>12</v>
      </c>
      <c r="D72" s="4">
        <v>0.375</v>
      </c>
      <c r="E72" s="7" t="s">
        <v>194</v>
      </c>
      <c r="F72" s="3" t="s">
        <v>189</v>
      </c>
      <c r="G72" s="3">
        <v>4178</v>
      </c>
      <c r="H72" s="3">
        <v>15</v>
      </c>
      <c r="I72" s="3">
        <v>42156</v>
      </c>
      <c r="J72" s="6">
        <v>3660</v>
      </c>
      <c r="K72" s="3" t="s">
        <v>18</v>
      </c>
      <c r="L72" s="3" t="s">
        <v>197</v>
      </c>
    </row>
    <row r="73" spans="1:12" ht="13.8" customHeight="1" x14ac:dyDescent="0.3">
      <c r="A73" s="2" t="s">
        <v>196</v>
      </c>
      <c r="B73" s="2" t="s">
        <v>111</v>
      </c>
      <c r="C73" s="5" t="s">
        <v>12</v>
      </c>
      <c r="D73" s="4">
        <v>0.41111111111111115</v>
      </c>
      <c r="E73" s="7">
        <v>1746</v>
      </c>
      <c r="F73" s="3" t="s">
        <v>199</v>
      </c>
      <c r="G73" s="3">
        <v>1736.6</v>
      </c>
      <c r="H73" s="3">
        <v>350</v>
      </c>
      <c r="I73" s="3">
        <v>1736.6</v>
      </c>
      <c r="J73" s="17">
        <f t="shared" ref="J73:J85" si="7">H73*(I73-E73)</f>
        <v>-3290.0000000000318</v>
      </c>
      <c r="K73" s="10" t="s">
        <v>84</v>
      </c>
      <c r="L73" s="10" t="s">
        <v>200</v>
      </c>
    </row>
    <row r="74" spans="1:12" ht="13.8" customHeight="1" x14ac:dyDescent="0.3">
      <c r="A74" s="2" t="s">
        <v>180</v>
      </c>
      <c r="B74" s="2" t="s">
        <v>201</v>
      </c>
      <c r="C74" s="10" t="s">
        <v>20</v>
      </c>
      <c r="D74" s="4">
        <v>0.375</v>
      </c>
      <c r="E74" s="7" t="s">
        <v>209</v>
      </c>
      <c r="F74" s="3" t="s">
        <v>202</v>
      </c>
      <c r="G74" s="3">
        <v>745</v>
      </c>
      <c r="H74" s="3">
        <v>750</v>
      </c>
      <c r="I74" s="3">
        <v>727</v>
      </c>
      <c r="J74" s="6">
        <v>6750</v>
      </c>
      <c r="K74" s="3" t="s">
        <v>17</v>
      </c>
      <c r="L74" s="3" t="s">
        <v>204</v>
      </c>
    </row>
    <row r="75" spans="1:12" ht="13.8" customHeight="1" x14ac:dyDescent="0.3">
      <c r="A75" s="2" t="s">
        <v>203</v>
      </c>
      <c r="B75" s="2" t="s">
        <v>135</v>
      </c>
      <c r="C75" s="5" t="s">
        <v>12</v>
      </c>
      <c r="D75" s="4">
        <v>0.5444444444444444</v>
      </c>
      <c r="E75" s="7">
        <v>5390</v>
      </c>
      <c r="F75" s="3" t="s">
        <v>205</v>
      </c>
      <c r="G75" s="3">
        <v>5345.2</v>
      </c>
      <c r="H75" s="3">
        <v>125</v>
      </c>
      <c r="I75" s="3">
        <v>5435</v>
      </c>
      <c r="J75" s="6">
        <f t="shared" si="7"/>
        <v>5625</v>
      </c>
      <c r="K75" s="3" t="s">
        <v>17</v>
      </c>
      <c r="L75" s="3" t="s">
        <v>206</v>
      </c>
    </row>
    <row r="76" spans="1:12" ht="13.8" customHeight="1" x14ac:dyDescent="0.3">
      <c r="A76" s="2" t="s">
        <v>203</v>
      </c>
      <c r="B76" s="2" t="s">
        <v>25</v>
      </c>
      <c r="C76" s="5" t="s">
        <v>12</v>
      </c>
      <c r="D76" s="4">
        <v>0.54583333333333328</v>
      </c>
      <c r="E76" s="7">
        <v>379.2</v>
      </c>
      <c r="F76" s="3" t="s">
        <v>207</v>
      </c>
      <c r="G76" s="3">
        <v>374.6</v>
      </c>
      <c r="H76" s="3">
        <v>1300</v>
      </c>
      <c r="I76" s="3">
        <v>374.6</v>
      </c>
      <c r="J76" s="17">
        <f t="shared" ref="J76:J78" si="8">H76*(I76-E76)</f>
        <v>-5979.9999999999554</v>
      </c>
      <c r="K76" s="10" t="s">
        <v>84</v>
      </c>
      <c r="L76" s="10" t="s">
        <v>208</v>
      </c>
    </row>
    <row r="77" spans="1:12" ht="13.8" customHeight="1" x14ac:dyDescent="0.3">
      <c r="A77" s="2" t="s">
        <v>210</v>
      </c>
      <c r="B77" s="2" t="s">
        <v>103</v>
      </c>
      <c r="C77" s="5" t="s">
        <v>12</v>
      </c>
      <c r="D77" s="4">
        <v>0.3888888888888889</v>
      </c>
      <c r="E77" s="7">
        <v>612</v>
      </c>
      <c r="F77" s="3" t="s">
        <v>211</v>
      </c>
      <c r="G77" s="3">
        <v>607.4</v>
      </c>
      <c r="H77" s="3">
        <v>1700</v>
      </c>
      <c r="I77" s="3">
        <v>617</v>
      </c>
      <c r="J77" s="6">
        <f t="shared" si="7"/>
        <v>8500</v>
      </c>
      <c r="K77" s="3" t="s">
        <v>17</v>
      </c>
      <c r="L77" s="3" t="s">
        <v>217</v>
      </c>
    </row>
    <row r="78" spans="1:12" ht="13.8" customHeight="1" x14ac:dyDescent="0.3">
      <c r="A78" s="2" t="s">
        <v>210</v>
      </c>
      <c r="B78" s="2" t="s">
        <v>212</v>
      </c>
      <c r="C78" s="5" t="s">
        <v>12</v>
      </c>
      <c r="D78" s="4">
        <v>0.39097222222222222</v>
      </c>
      <c r="E78" s="7">
        <v>1224</v>
      </c>
      <c r="F78" s="3" t="s">
        <v>213</v>
      </c>
      <c r="G78" s="3">
        <v>1208</v>
      </c>
      <c r="H78" s="3">
        <v>500</v>
      </c>
      <c r="I78" s="3">
        <v>1221</v>
      </c>
      <c r="J78" s="17">
        <f t="shared" si="8"/>
        <v>-1500</v>
      </c>
      <c r="K78" s="10" t="s">
        <v>191</v>
      </c>
      <c r="L78" s="10" t="s">
        <v>218</v>
      </c>
    </row>
    <row r="79" spans="1:12" ht="13.8" customHeight="1" x14ac:dyDescent="0.3">
      <c r="A79" s="2" t="s">
        <v>210</v>
      </c>
      <c r="B79" s="2" t="s">
        <v>214</v>
      </c>
      <c r="C79" s="5" t="s">
        <v>12</v>
      </c>
      <c r="D79" s="4">
        <v>0.3972222222222222</v>
      </c>
      <c r="E79" s="7">
        <v>8328</v>
      </c>
      <c r="F79" s="3" t="s">
        <v>215</v>
      </c>
      <c r="G79" s="3">
        <v>8282</v>
      </c>
      <c r="H79" s="3">
        <v>125</v>
      </c>
      <c r="I79" s="3">
        <v>8420</v>
      </c>
      <c r="J79" s="6">
        <f t="shared" si="7"/>
        <v>11500</v>
      </c>
      <c r="K79" s="3" t="s">
        <v>18</v>
      </c>
      <c r="L79" s="3" t="s">
        <v>216</v>
      </c>
    </row>
    <row r="80" spans="1:12" ht="13.8" customHeight="1" x14ac:dyDescent="0.3">
      <c r="A80" s="2" t="s">
        <v>219</v>
      </c>
      <c r="B80" s="2" t="s">
        <v>220</v>
      </c>
      <c r="C80" s="10" t="s">
        <v>20</v>
      </c>
      <c r="D80" s="4">
        <v>0.375</v>
      </c>
      <c r="E80" s="7" t="s">
        <v>230</v>
      </c>
      <c r="F80" s="3" t="s">
        <v>222</v>
      </c>
      <c r="G80" s="3">
        <v>1140</v>
      </c>
      <c r="H80" s="3">
        <v>550</v>
      </c>
      <c r="I80" s="3">
        <v>1116</v>
      </c>
      <c r="J80" s="6">
        <v>6600</v>
      </c>
      <c r="K80" s="3" t="s">
        <v>17</v>
      </c>
      <c r="L80" s="3" t="s">
        <v>228</v>
      </c>
    </row>
    <row r="81" spans="1:12" ht="13.8" customHeight="1" x14ac:dyDescent="0.3">
      <c r="A81" s="2" t="s">
        <v>219</v>
      </c>
      <c r="B81" s="2" t="s">
        <v>221</v>
      </c>
      <c r="C81" s="10" t="s">
        <v>20</v>
      </c>
      <c r="D81" s="4">
        <v>0.375</v>
      </c>
      <c r="E81" s="7" t="s">
        <v>231</v>
      </c>
      <c r="F81" s="3" t="s">
        <v>223</v>
      </c>
      <c r="G81" s="3">
        <v>2986</v>
      </c>
      <c r="H81" s="3">
        <v>150</v>
      </c>
      <c r="I81" s="3">
        <v>2915</v>
      </c>
      <c r="J81" s="6">
        <v>5250</v>
      </c>
      <c r="K81" s="3" t="s">
        <v>17</v>
      </c>
      <c r="L81" s="3" t="s">
        <v>227</v>
      </c>
    </row>
    <row r="82" spans="1:12" ht="13.8" customHeight="1" x14ac:dyDescent="0.3">
      <c r="A82" s="2" t="s">
        <v>219</v>
      </c>
      <c r="B82" s="2" t="s">
        <v>81</v>
      </c>
      <c r="C82" s="10" t="s">
        <v>20</v>
      </c>
      <c r="D82" s="4">
        <v>0.375</v>
      </c>
      <c r="E82" s="7" t="s">
        <v>232</v>
      </c>
      <c r="F82" s="3" t="s">
        <v>224</v>
      </c>
      <c r="G82" s="3">
        <v>396</v>
      </c>
      <c r="H82" s="3">
        <v>1000</v>
      </c>
      <c r="I82" s="3">
        <v>378</v>
      </c>
      <c r="J82" s="6">
        <v>12000</v>
      </c>
      <c r="K82" s="3" t="s">
        <v>18</v>
      </c>
      <c r="L82" s="3" t="s">
        <v>229</v>
      </c>
    </row>
    <row r="83" spans="1:12" ht="13.8" customHeight="1" x14ac:dyDescent="0.3">
      <c r="A83" s="2" t="s">
        <v>219</v>
      </c>
      <c r="B83" s="2" t="s">
        <v>72</v>
      </c>
      <c r="C83" s="5" t="s">
        <v>12</v>
      </c>
      <c r="D83" s="4">
        <v>0.38958333333333334</v>
      </c>
      <c r="E83" s="7">
        <v>491.5</v>
      </c>
      <c r="F83" s="3" t="s">
        <v>225</v>
      </c>
      <c r="G83" s="3">
        <v>482.5</v>
      </c>
      <c r="H83" s="3">
        <v>775</v>
      </c>
      <c r="I83" s="3">
        <v>500</v>
      </c>
      <c r="J83" s="6">
        <f t="shared" si="7"/>
        <v>6587.5</v>
      </c>
      <c r="K83" s="3" t="s">
        <v>17</v>
      </c>
      <c r="L83" s="3" t="s">
        <v>226</v>
      </c>
    </row>
    <row r="84" spans="1:12" ht="13.8" customHeight="1" x14ac:dyDescent="0.3">
      <c r="A84" s="2" t="s">
        <v>219</v>
      </c>
      <c r="B84" s="2" t="s">
        <v>234</v>
      </c>
      <c r="C84" s="10" t="s">
        <v>20</v>
      </c>
      <c r="D84" s="4">
        <v>0.375</v>
      </c>
      <c r="E84" s="7">
        <v>1045</v>
      </c>
      <c r="F84" s="3" t="s">
        <v>235</v>
      </c>
      <c r="G84" s="3">
        <v>1058</v>
      </c>
      <c r="H84" s="3">
        <v>500</v>
      </c>
      <c r="I84" s="3">
        <v>1018</v>
      </c>
      <c r="J84" s="6">
        <v>13500</v>
      </c>
      <c r="K84" s="3" t="s">
        <v>18</v>
      </c>
      <c r="L84" s="3" t="s">
        <v>236</v>
      </c>
    </row>
    <row r="85" spans="1:12" ht="13.8" customHeight="1" x14ac:dyDescent="0.3">
      <c r="A85" s="2" t="s">
        <v>233</v>
      </c>
      <c r="B85" s="2" t="s">
        <v>237</v>
      </c>
      <c r="C85" s="5" t="s">
        <v>12</v>
      </c>
      <c r="D85" s="4">
        <v>0.38819444444444445</v>
      </c>
      <c r="E85" s="7">
        <v>14268</v>
      </c>
      <c r="F85" s="3" t="s">
        <v>238</v>
      </c>
      <c r="G85" s="3">
        <v>14179</v>
      </c>
      <c r="H85" s="3">
        <v>50</v>
      </c>
      <c r="I85" s="3">
        <v>14179</v>
      </c>
      <c r="J85" s="17">
        <f t="shared" si="7"/>
        <v>-4450</v>
      </c>
      <c r="K85" s="10" t="s">
        <v>84</v>
      </c>
      <c r="L85" s="10" t="s">
        <v>239</v>
      </c>
    </row>
    <row r="86" spans="1:12" ht="13.8" customHeight="1" x14ac:dyDescent="0.3">
      <c r="A86" s="2" t="s">
        <v>219</v>
      </c>
      <c r="B86" s="2" t="s">
        <v>220</v>
      </c>
      <c r="C86" s="10" t="s">
        <v>20</v>
      </c>
      <c r="D86" s="4">
        <v>0.375</v>
      </c>
      <c r="E86" s="7" t="s">
        <v>230</v>
      </c>
      <c r="F86" s="3" t="s">
        <v>222</v>
      </c>
      <c r="G86" s="3">
        <v>1140</v>
      </c>
      <c r="H86" s="3">
        <v>550</v>
      </c>
      <c r="I86" s="3">
        <v>1104</v>
      </c>
      <c r="J86" s="6">
        <v>13200</v>
      </c>
      <c r="K86" s="3" t="s">
        <v>18</v>
      </c>
      <c r="L86" s="3" t="s">
        <v>242</v>
      </c>
    </row>
    <row r="87" spans="1:12" ht="13.8" customHeight="1" x14ac:dyDescent="0.3">
      <c r="A87" s="2" t="s">
        <v>219</v>
      </c>
      <c r="B87" s="2" t="s">
        <v>240</v>
      </c>
      <c r="C87" s="5" t="s">
        <v>12</v>
      </c>
      <c r="D87" s="4">
        <v>0.375</v>
      </c>
      <c r="E87" s="7" t="s">
        <v>251</v>
      </c>
      <c r="F87" s="3" t="s">
        <v>241</v>
      </c>
      <c r="G87" s="3">
        <v>1327</v>
      </c>
      <c r="H87" s="3">
        <v>400</v>
      </c>
      <c r="I87" s="3">
        <v>1354</v>
      </c>
      <c r="J87" s="6">
        <v>4800</v>
      </c>
      <c r="K87" s="3" t="s">
        <v>17</v>
      </c>
      <c r="L87" s="3" t="s">
        <v>247</v>
      </c>
    </row>
    <row r="88" spans="1:12" ht="13.8" customHeight="1" x14ac:dyDescent="0.3">
      <c r="A88" s="2" t="s">
        <v>243</v>
      </c>
      <c r="B88" s="2" t="s">
        <v>21</v>
      </c>
      <c r="C88" s="5" t="s">
        <v>12</v>
      </c>
      <c r="D88" s="4">
        <v>0.39374999999999999</v>
      </c>
      <c r="E88" s="7">
        <v>1237</v>
      </c>
      <c r="F88" s="3" t="s">
        <v>244</v>
      </c>
      <c r="G88" s="3">
        <v>1230.2</v>
      </c>
      <c r="H88" s="3">
        <v>700</v>
      </c>
      <c r="I88" s="3">
        <v>1253</v>
      </c>
      <c r="J88" s="6">
        <f t="shared" ref="J88:J94" si="9">H88*(I88-E88)</f>
        <v>11200</v>
      </c>
      <c r="K88" s="3" t="s">
        <v>18</v>
      </c>
      <c r="L88" s="3" t="s">
        <v>249</v>
      </c>
    </row>
    <row r="89" spans="1:12" ht="13.8" customHeight="1" x14ac:dyDescent="0.3">
      <c r="A89" s="11" t="s">
        <v>243</v>
      </c>
      <c r="B89" s="11" t="s">
        <v>245</v>
      </c>
      <c r="C89" s="12" t="s">
        <v>12</v>
      </c>
      <c r="D89" s="13">
        <v>0.39583333333333331</v>
      </c>
      <c r="E89" s="14">
        <v>380</v>
      </c>
      <c r="F89" s="15" t="s">
        <v>246</v>
      </c>
      <c r="G89" s="15">
        <v>268</v>
      </c>
      <c r="H89" s="15">
        <v>30</v>
      </c>
      <c r="I89" s="15">
        <v>646</v>
      </c>
      <c r="J89" s="16">
        <f t="shared" si="9"/>
        <v>7980</v>
      </c>
      <c r="K89" s="15" t="s">
        <v>154</v>
      </c>
      <c r="L89" s="15" t="s">
        <v>250</v>
      </c>
    </row>
    <row r="90" spans="1:12" ht="13.8" customHeight="1" x14ac:dyDescent="0.3">
      <c r="A90" s="2" t="s">
        <v>243</v>
      </c>
      <c r="B90" s="2" t="s">
        <v>103</v>
      </c>
      <c r="C90" s="5" t="s">
        <v>12</v>
      </c>
      <c r="D90" s="4">
        <v>0.42152777777777778</v>
      </c>
      <c r="E90" s="7">
        <v>552</v>
      </c>
      <c r="F90" s="3" t="s">
        <v>248</v>
      </c>
      <c r="G90" s="3">
        <v>547.6</v>
      </c>
      <c r="H90" s="3">
        <v>1700</v>
      </c>
      <c r="I90" s="3">
        <v>547.6</v>
      </c>
      <c r="J90" s="17">
        <f t="shared" si="9"/>
        <v>-7479.9999999999618</v>
      </c>
      <c r="K90" s="10" t="s">
        <v>84</v>
      </c>
      <c r="L90" s="10" t="s">
        <v>252</v>
      </c>
    </row>
    <row r="91" spans="1:12" ht="13.8" customHeight="1" x14ac:dyDescent="0.3">
      <c r="A91" s="2" t="s">
        <v>219</v>
      </c>
      <c r="B91" s="2" t="s">
        <v>254</v>
      </c>
      <c r="C91" s="5" t="s">
        <v>12</v>
      </c>
      <c r="D91" s="4">
        <v>0.375</v>
      </c>
      <c r="E91" s="7" t="s">
        <v>263</v>
      </c>
      <c r="F91" s="3" t="s">
        <v>255</v>
      </c>
      <c r="G91" s="3">
        <v>1362</v>
      </c>
      <c r="H91" s="3">
        <v>625</v>
      </c>
      <c r="I91" s="3">
        <v>1398</v>
      </c>
      <c r="J91" s="6">
        <v>15000</v>
      </c>
      <c r="K91" s="3" t="s">
        <v>18</v>
      </c>
      <c r="L91" s="3" t="s">
        <v>260</v>
      </c>
    </row>
    <row r="92" spans="1:12" ht="13.8" customHeight="1" x14ac:dyDescent="0.3">
      <c r="A92" s="2" t="s">
        <v>253</v>
      </c>
      <c r="B92" s="2" t="s">
        <v>135</v>
      </c>
      <c r="C92" s="5" t="s">
        <v>12</v>
      </c>
      <c r="D92" s="4">
        <v>0.39097222222222222</v>
      </c>
      <c r="E92" s="7">
        <v>5667</v>
      </c>
      <c r="F92" s="3" t="s">
        <v>256</v>
      </c>
      <c r="G92" s="3">
        <v>5594</v>
      </c>
      <c r="H92" s="3">
        <v>125</v>
      </c>
      <c r="I92" s="3">
        <v>5842</v>
      </c>
      <c r="J92" s="6">
        <f t="shared" si="9"/>
        <v>21875</v>
      </c>
      <c r="K92" s="3" t="s">
        <v>18</v>
      </c>
      <c r="L92" s="3" t="s">
        <v>261</v>
      </c>
    </row>
    <row r="93" spans="1:12" ht="13.8" customHeight="1" x14ac:dyDescent="0.3">
      <c r="A93" s="2" t="s">
        <v>253</v>
      </c>
      <c r="B93" s="2" t="s">
        <v>81</v>
      </c>
      <c r="C93" s="5" t="s">
        <v>12</v>
      </c>
      <c r="D93" s="4">
        <v>0.39999999999999997</v>
      </c>
      <c r="E93" s="7">
        <v>396</v>
      </c>
      <c r="F93" s="3" t="s">
        <v>257</v>
      </c>
      <c r="G93" s="3">
        <v>392</v>
      </c>
      <c r="H93" s="3">
        <v>1000</v>
      </c>
      <c r="I93" s="3">
        <v>403</v>
      </c>
      <c r="J93" s="6">
        <f t="shared" si="9"/>
        <v>7000</v>
      </c>
      <c r="K93" s="3" t="s">
        <v>17</v>
      </c>
      <c r="L93" s="3" t="s">
        <v>262</v>
      </c>
    </row>
    <row r="94" spans="1:12" ht="13.8" customHeight="1" x14ac:dyDescent="0.3">
      <c r="A94" s="2" t="s">
        <v>253</v>
      </c>
      <c r="B94" s="2" t="s">
        <v>77</v>
      </c>
      <c r="C94" s="5" t="s">
        <v>12</v>
      </c>
      <c r="D94" s="4">
        <v>0.40347222222222223</v>
      </c>
      <c r="E94" s="7">
        <v>3401</v>
      </c>
      <c r="F94" s="3" t="s">
        <v>258</v>
      </c>
      <c r="G94" s="3">
        <v>3375.4</v>
      </c>
      <c r="H94" s="3">
        <v>150</v>
      </c>
      <c r="I94" s="3">
        <v>3427</v>
      </c>
      <c r="J94" s="6">
        <f t="shared" si="9"/>
        <v>3900</v>
      </c>
      <c r="K94" s="3" t="s">
        <v>17</v>
      </c>
      <c r="L94" s="3" t="s">
        <v>259</v>
      </c>
    </row>
    <row r="95" spans="1:12" ht="13.8" customHeight="1" x14ac:dyDescent="0.3">
      <c r="A95" s="2" t="s">
        <v>264</v>
      </c>
      <c r="B95" s="2" t="s">
        <v>135</v>
      </c>
      <c r="C95" s="5" t="s">
        <v>12</v>
      </c>
      <c r="D95" s="4">
        <v>0.38611111111111113</v>
      </c>
      <c r="E95" s="7">
        <v>5935</v>
      </c>
      <c r="F95" s="3" t="s">
        <v>265</v>
      </c>
      <c r="G95" s="3">
        <v>5863</v>
      </c>
      <c r="H95" s="3">
        <v>125</v>
      </c>
      <c r="I95" s="3">
        <v>5863</v>
      </c>
      <c r="J95" s="17">
        <f t="shared" ref="J95:J105" si="10">H95*(I95-E95)</f>
        <v>-9000</v>
      </c>
      <c r="K95" s="10" t="s">
        <v>84</v>
      </c>
      <c r="L95" s="10" t="s">
        <v>267</v>
      </c>
    </row>
    <row r="96" spans="1:12" ht="13.8" customHeight="1" x14ac:dyDescent="0.3">
      <c r="A96" s="2" t="s">
        <v>264</v>
      </c>
      <c r="B96" s="2" t="s">
        <v>158</v>
      </c>
      <c r="C96" s="5" t="s">
        <v>12</v>
      </c>
      <c r="D96" s="4">
        <v>0.38819444444444445</v>
      </c>
      <c r="E96" s="7">
        <v>704</v>
      </c>
      <c r="F96" s="3" t="s">
        <v>266</v>
      </c>
      <c r="G96" s="3">
        <v>697.6</v>
      </c>
      <c r="H96" s="3">
        <v>825</v>
      </c>
      <c r="I96" s="3">
        <v>697.6</v>
      </c>
      <c r="J96" s="17">
        <f t="shared" si="10"/>
        <v>-5279.9999999999809</v>
      </c>
      <c r="K96" s="10" t="s">
        <v>84</v>
      </c>
      <c r="L96" s="10" t="s">
        <v>268</v>
      </c>
    </row>
    <row r="97" spans="1:12" ht="13.8" customHeight="1" x14ac:dyDescent="0.3">
      <c r="A97" s="2" t="s">
        <v>269</v>
      </c>
      <c r="B97" s="2" t="s">
        <v>270</v>
      </c>
      <c r="C97" s="10" t="s">
        <v>20</v>
      </c>
      <c r="D97" s="4">
        <v>0.375</v>
      </c>
      <c r="E97" s="7" t="s">
        <v>282</v>
      </c>
      <c r="F97" s="3" t="s">
        <v>271</v>
      </c>
      <c r="G97" s="3">
        <v>554</v>
      </c>
      <c r="H97" s="3">
        <v>1900</v>
      </c>
      <c r="I97" s="3">
        <v>536</v>
      </c>
      <c r="J97" s="6">
        <v>22800</v>
      </c>
      <c r="K97" s="3" t="s">
        <v>18</v>
      </c>
      <c r="L97" s="3" t="s">
        <v>281</v>
      </c>
    </row>
    <row r="98" spans="1:12" ht="13.8" customHeight="1" x14ac:dyDescent="0.3">
      <c r="A98" s="2" t="s">
        <v>269</v>
      </c>
      <c r="B98" s="2" t="s">
        <v>92</v>
      </c>
      <c r="C98" s="10" t="s">
        <v>20</v>
      </c>
      <c r="D98" s="4">
        <v>0.375</v>
      </c>
      <c r="E98" s="7" t="s">
        <v>283</v>
      </c>
      <c r="F98" s="3" t="s">
        <v>272</v>
      </c>
      <c r="G98" s="3">
        <v>761</v>
      </c>
      <c r="H98" s="3">
        <v>1000</v>
      </c>
      <c r="I98" s="3">
        <v>747</v>
      </c>
      <c r="J98" s="6">
        <v>7000</v>
      </c>
      <c r="K98" s="3" t="s">
        <v>17</v>
      </c>
      <c r="L98" s="3" t="s">
        <v>278</v>
      </c>
    </row>
    <row r="99" spans="1:12" ht="13.8" customHeight="1" x14ac:dyDescent="0.3">
      <c r="A99" s="2" t="s">
        <v>269</v>
      </c>
      <c r="B99" s="2" t="s">
        <v>72</v>
      </c>
      <c r="C99" s="10" t="s">
        <v>20</v>
      </c>
      <c r="D99" s="4">
        <v>0.375</v>
      </c>
      <c r="E99" s="7" t="s">
        <v>284</v>
      </c>
      <c r="F99" s="3" t="s">
        <v>273</v>
      </c>
      <c r="G99" s="3">
        <v>489</v>
      </c>
      <c r="H99" s="3">
        <v>775</v>
      </c>
      <c r="I99" s="3">
        <v>475</v>
      </c>
      <c r="J99" s="6">
        <v>7750</v>
      </c>
      <c r="K99" s="3" t="s">
        <v>17</v>
      </c>
      <c r="L99" s="3" t="s">
        <v>277</v>
      </c>
    </row>
    <row r="100" spans="1:12" ht="13.8" customHeight="1" x14ac:dyDescent="0.3">
      <c r="A100" s="2" t="s">
        <v>269</v>
      </c>
      <c r="B100" s="2" t="s">
        <v>103</v>
      </c>
      <c r="C100" s="10" t="s">
        <v>20</v>
      </c>
      <c r="D100" s="4">
        <v>0.375</v>
      </c>
      <c r="E100" s="7" t="s">
        <v>285</v>
      </c>
      <c r="F100" s="3" t="s">
        <v>274</v>
      </c>
      <c r="G100" s="3">
        <v>525</v>
      </c>
      <c r="H100" s="3">
        <v>1700</v>
      </c>
      <c r="I100" s="3">
        <v>515</v>
      </c>
      <c r="J100" s="6">
        <v>8500</v>
      </c>
      <c r="K100" s="3" t="s">
        <v>17</v>
      </c>
      <c r="L100" s="3" t="s">
        <v>280</v>
      </c>
    </row>
    <row r="101" spans="1:12" ht="13.8" customHeight="1" x14ac:dyDescent="0.3">
      <c r="A101" s="2" t="s">
        <v>269</v>
      </c>
      <c r="B101" s="2" t="s">
        <v>81</v>
      </c>
      <c r="C101" s="10" t="s">
        <v>20</v>
      </c>
      <c r="D101" s="4">
        <v>0.375</v>
      </c>
      <c r="E101" s="7" t="s">
        <v>286</v>
      </c>
      <c r="F101" s="3" t="s">
        <v>275</v>
      </c>
      <c r="G101" s="3">
        <v>406</v>
      </c>
      <c r="H101" s="3">
        <v>1000</v>
      </c>
      <c r="I101" s="3">
        <v>394</v>
      </c>
      <c r="J101" s="6">
        <v>6000</v>
      </c>
      <c r="K101" s="3" t="s">
        <v>17</v>
      </c>
      <c r="L101" s="3" t="s">
        <v>279</v>
      </c>
    </row>
    <row r="102" spans="1:12" ht="13.8" customHeight="1" x14ac:dyDescent="0.3">
      <c r="A102" s="2" t="s">
        <v>269</v>
      </c>
      <c r="B102" s="2" t="s">
        <v>103</v>
      </c>
      <c r="C102" s="5" t="s">
        <v>12</v>
      </c>
      <c r="D102" s="4">
        <v>0.3979166666666667</v>
      </c>
      <c r="E102" s="7">
        <v>524</v>
      </c>
      <c r="F102" s="3" t="s">
        <v>276</v>
      </c>
      <c r="G102" s="3">
        <v>518.4</v>
      </c>
      <c r="H102" s="3">
        <v>1700</v>
      </c>
      <c r="I102" s="3">
        <v>535</v>
      </c>
      <c r="J102" s="6">
        <f t="shared" si="10"/>
        <v>18700</v>
      </c>
      <c r="K102" s="3" t="s">
        <v>18</v>
      </c>
      <c r="L102" s="3" t="s">
        <v>287</v>
      </c>
    </row>
    <row r="103" spans="1:12" ht="13.8" customHeight="1" x14ac:dyDescent="0.3">
      <c r="A103" s="2" t="s">
        <v>269</v>
      </c>
      <c r="B103" s="2" t="s">
        <v>81</v>
      </c>
      <c r="C103" s="10" t="s">
        <v>20</v>
      </c>
      <c r="D103" s="4">
        <v>0.375</v>
      </c>
      <c r="E103" s="7" t="s">
        <v>286</v>
      </c>
      <c r="F103" s="3" t="s">
        <v>275</v>
      </c>
      <c r="G103" s="3">
        <v>406</v>
      </c>
      <c r="H103" s="3">
        <v>1000</v>
      </c>
      <c r="I103" s="3">
        <v>387</v>
      </c>
      <c r="J103" s="6">
        <v>13000</v>
      </c>
      <c r="K103" s="3" t="s">
        <v>18</v>
      </c>
      <c r="L103" s="3" t="s">
        <v>289</v>
      </c>
    </row>
    <row r="104" spans="1:12" ht="13.8" customHeight="1" x14ac:dyDescent="0.3">
      <c r="A104" s="2" t="s">
        <v>288</v>
      </c>
      <c r="B104" s="2" t="s">
        <v>103</v>
      </c>
      <c r="C104" s="5" t="s">
        <v>12</v>
      </c>
      <c r="D104" s="4">
        <v>0.38750000000000001</v>
      </c>
      <c r="E104" s="7">
        <v>539</v>
      </c>
      <c r="F104" s="3" t="s">
        <v>290</v>
      </c>
      <c r="G104" s="3">
        <v>534.4</v>
      </c>
      <c r="H104" s="3">
        <v>1700</v>
      </c>
      <c r="I104" s="3">
        <v>551</v>
      </c>
      <c r="J104" s="6">
        <f t="shared" si="10"/>
        <v>20400</v>
      </c>
      <c r="K104" s="3" t="s">
        <v>18</v>
      </c>
      <c r="L104" s="3" t="s">
        <v>293</v>
      </c>
    </row>
    <row r="105" spans="1:12" ht="13.8" customHeight="1" x14ac:dyDescent="0.3">
      <c r="A105" s="2" t="s">
        <v>288</v>
      </c>
      <c r="B105" s="2" t="s">
        <v>174</v>
      </c>
      <c r="C105" s="5" t="s">
        <v>12</v>
      </c>
      <c r="D105" s="4">
        <v>0.40347222222222223</v>
      </c>
      <c r="E105" s="7">
        <v>1616</v>
      </c>
      <c r="F105" s="3" t="s">
        <v>291</v>
      </c>
      <c r="G105" s="3">
        <v>1608</v>
      </c>
      <c r="H105" s="3">
        <v>475</v>
      </c>
      <c r="I105" s="3">
        <v>1632</v>
      </c>
      <c r="J105" s="6">
        <f t="shared" si="10"/>
        <v>7600</v>
      </c>
      <c r="K105" s="3" t="s">
        <v>18</v>
      </c>
      <c r="L105" s="3" t="s">
        <v>292</v>
      </c>
    </row>
    <row r="106" spans="1:12" ht="13.8" customHeight="1" x14ac:dyDescent="0.3"/>
    <row r="107" spans="1:12" x14ac:dyDescent="0.3">
      <c r="A107" s="18" t="s">
        <v>13</v>
      </c>
      <c r="B107" s="19"/>
      <c r="C107" s="19"/>
      <c r="D107" s="19"/>
      <c r="E107" s="19"/>
      <c r="F107" s="19"/>
      <c r="G107" s="19"/>
      <c r="H107" s="19"/>
      <c r="I107" s="20"/>
      <c r="J107" s="24">
        <f>+SUM(J13:J105)</f>
        <v>743177.5</v>
      </c>
      <c r="K107" s="18" t="s">
        <v>14</v>
      </c>
      <c r="L107" s="20"/>
    </row>
    <row r="108" spans="1:12" ht="12" customHeight="1" x14ac:dyDescent="0.3">
      <c r="A108" s="21"/>
      <c r="B108" s="22"/>
      <c r="C108" s="22"/>
      <c r="D108" s="22"/>
      <c r="E108" s="22"/>
      <c r="F108" s="22"/>
      <c r="G108" s="22"/>
      <c r="H108" s="22"/>
      <c r="I108" s="23"/>
      <c r="J108" s="25"/>
      <c r="K108" s="21"/>
      <c r="L108" s="23"/>
    </row>
    <row r="113" spans="7:7" x14ac:dyDescent="0.3">
      <c r="G113" s="9"/>
    </row>
  </sheetData>
  <mergeCells count="4">
    <mergeCell ref="A107:I108"/>
    <mergeCell ref="J107:J108"/>
    <mergeCell ref="K107:L108"/>
    <mergeCell ref="A11:L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0"/>
  <sheetViews>
    <sheetView workbookViewId="0">
      <selection sqref="A1:L7"/>
    </sheetView>
  </sheetViews>
  <sheetFormatPr defaultColWidth="12.109375" defaultRowHeight="14.4" x14ac:dyDescent="0.3"/>
  <cols>
    <col min="2" max="2" width="29" bestFit="1" customWidth="1"/>
    <col min="6" max="6" width="15.44140625" bestFit="1" customWidth="1"/>
    <col min="10" max="10" width="13.33203125" bestFit="1" customWidth="1"/>
    <col min="11" max="11" width="37.33203125" bestFit="1" customWidth="1"/>
    <col min="12" max="12" width="20.33203125" bestFit="1" customWidth="1"/>
  </cols>
  <sheetData>
    <row r="1" spans="1:12" x14ac:dyDescent="0.3">
      <c r="A1" s="30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 ht="15.6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x14ac:dyDescent="0.3">
      <c r="A3" s="2" t="s">
        <v>269</v>
      </c>
      <c r="B3" s="2" t="s">
        <v>81</v>
      </c>
      <c r="C3" s="10" t="s">
        <v>20</v>
      </c>
      <c r="D3" s="4">
        <v>0.375</v>
      </c>
      <c r="E3" s="7" t="s">
        <v>286</v>
      </c>
      <c r="F3" s="3" t="s">
        <v>275</v>
      </c>
      <c r="G3" s="3">
        <v>406</v>
      </c>
      <c r="H3" s="3">
        <v>1000</v>
      </c>
      <c r="I3" s="3">
        <v>387</v>
      </c>
      <c r="J3" s="6">
        <v>13000</v>
      </c>
      <c r="K3" s="3" t="s">
        <v>18</v>
      </c>
      <c r="L3" s="3" t="s">
        <v>289</v>
      </c>
    </row>
    <row r="4" spans="1:12" x14ac:dyDescent="0.3">
      <c r="A4" s="2" t="s">
        <v>288</v>
      </c>
      <c r="B4" s="2" t="s">
        <v>103</v>
      </c>
      <c r="C4" s="5" t="s">
        <v>12</v>
      </c>
      <c r="D4" s="4">
        <v>0.38750000000000001</v>
      </c>
      <c r="E4" s="7">
        <v>539</v>
      </c>
      <c r="F4" s="3" t="s">
        <v>290</v>
      </c>
      <c r="G4" s="3">
        <v>534.4</v>
      </c>
      <c r="H4" s="3">
        <v>1700</v>
      </c>
      <c r="I4" s="3">
        <v>551</v>
      </c>
      <c r="J4" s="6">
        <f t="shared" ref="J4:J5" si="0">H4*(I4-E4)</f>
        <v>20400</v>
      </c>
      <c r="K4" s="3" t="s">
        <v>18</v>
      </c>
      <c r="L4" s="3" t="s">
        <v>293</v>
      </c>
    </row>
    <row r="5" spans="1:12" x14ac:dyDescent="0.3">
      <c r="A5" s="2" t="s">
        <v>288</v>
      </c>
      <c r="B5" s="2" t="s">
        <v>174</v>
      </c>
      <c r="C5" s="5" t="s">
        <v>12</v>
      </c>
      <c r="D5" s="4">
        <v>0.40347222222222223</v>
      </c>
      <c r="E5" s="7">
        <v>1616</v>
      </c>
      <c r="F5" s="3" t="s">
        <v>291</v>
      </c>
      <c r="G5" s="3">
        <v>1608</v>
      </c>
      <c r="H5" s="3">
        <v>475</v>
      </c>
      <c r="I5" s="3">
        <v>1632</v>
      </c>
      <c r="J5" s="6">
        <f t="shared" si="0"/>
        <v>7600</v>
      </c>
      <c r="K5" s="3" t="s">
        <v>18</v>
      </c>
      <c r="L5" s="3" t="s">
        <v>292</v>
      </c>
    </row>
    <row r="7" spans="1:12" ht="23.4" x14ac:dyDescent="0.45">
      <c r="A7" s="27" t="s">
        <v>13</v>
      </c>
      <c r="B7" s="28"/>
      <c r="C7" s="28"/>
      <c r="D7" s="28"/>
      <c r="E7" s="28"/>
      <c r="F7" s="28"/>
      <c r="G7" s="28"/>
      <c r="H7" s="28"/>
      <c r="I7" s="29"/>
      <c r="J7" s="8">
        <f>+SUM(J3:J6)</f>
        <v>41000</v>
      </c>
      <c r="K7" s="27" t="s">
        <v>14</v>
      </c>
      <c r="L7" s="29"/>
    </row>
    <row r="50" spans="9:12" x14ac:dyDescent="0.3">
      <c r="I50">
        <v>631</v>
      </c>
      <c r="L50" t="s">
        <v>16</v>
      </c>
    </row>
  </sheetData>
  <mergeCells count="3">
    <mergeCell ref="A7:I7"/>
    <mergeCell ref="K7:L7"/>
    <mergeCell ref="A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Feb-25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SOMESH</dc:creator>
  <cp:lastModifiedBy>Somesh Siri</cp:lastModifiedBy>
  <dcterms:created xsi:type="dcterms:W3CDTF">2020-04-13T09:30:13Z</dcterms:created>
  <dcterms:modified xsi:type="dcterms:W3CDTF">2025-02-28T04:57:11Z</dcterms:modified>
</cp:coreProperties>
</file>