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Jan 25/"/>
    </mc:Choice>
  </mc:AlternateContent>
  <xr:revisionPtr revIDLastSave="2227" documentId="13_ncr:1_{7957C9B6-37CB-4367-9875-F0A756D6918E}" xr6:coauthVersionLast="47" xr6:coauthVersionMax="47" xr10:uidLastSave="{237E1310-1B73-464F-9D32-510779784882}"/>
  <bookViews>
    <workbookView xWindow="-108" yWindow="-108" windowWidth="23256" windowHeight="12576" xr2:uid="{00000000-000D-0000-FFFF-FFFF00000000}"/>
  </bookViews>
  <sheets>
    <sheet name="Jan-25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2" l="1"/>
  <c r="J110" i="1"/>
  <c r="J104" i="1"/>
  <c r="J105" i="1"/>
  <c r="J103" i="1"/>
  <c r="J102" i="1"/>
  <c r="J101" i="1"/>
  <c r="J100" i="1"/>
  <c r="J98" i="1"/>
  <c r="J97" i="1"/>
  <c r="J94" i="1"/>
  <c r="J95" i="1"/>
  <c r="J91" i="1"/>
  <c r="J90" i="1"/>
  <c r="J82" i="1"/>
  <c r="J85" i="1"/>
  <c r="J84" i="1"/>
  <c r="J83" i="1"/>
  <c r="J80" i="1"/>
  <c r="J79" i="1"/>
  <c r="J81" i="1"/>
  <c r="J78" i="1"/>
  <c r="J77" i="1"/>
  <c r="J75" i="1"/>
  <c r="J74" i="1"/>
  <c r="J73" i="1"/>
  <c r="J76" i="1"/>
  <c r="J72" i="1"/>
  <c r="J71" i="1"/>
  <c r="J70" i="1"/>
  <c r="J67" i="1"/>
  <c r="J68" i="1"/>
  <c r="J61" i="1"/>
  <c r="J60" i="1"/>
  <c r="J59" i="1"/>
  <c r="J58" i="1"/>
  <c r="J57" i="1"/>
  <c r="J56" i="1"/>
  <c r="J52" i="1"/>
  <c r="J54" i="1"/>
  <c r="J53" i="1"/>
  <c r="J51" i="1"/>
  <c r="J50" i="1"/>
  <c r="J43" i="1"/>
  <c r="J42" i="1"/>
  <c r="J41" i="1"/>
  <c r="J40" i="1"/>
  <c r="J38" i="1"/>
  <c r="J37" i="1"/>
  <c r="J35" i="1"/>
  <c r="J30" i="1"/>
  <c r="J23" i="1"/>
  <c r="J22" i="1"/>
  <c r="J21" i="1"/>
  <c r="J19" i="1"/>
  <c r="J18" i="1"/>
  <c r="J9" i="2" l="1"/>
  <c r="J112" i="1" l="1"/>
</calcChain>
</file>

<file path=xl/sharedStrings.xml><?xml version="1.0" encoding="utf-8"?>
<sst xmlns="http://schemas.openxmlformats.org/spreadsheetml/2006/main" count="694" uniqueCount="310">
  <si>
    <t>Date</t>
  </si>
  <si>
    <t>Scrip</t>
  </si>
  <si>
    <t>Action</t>
  </si>
  <si>
    <t>Time</t>
  </si>
  <si>
    <t>Entry</t>
  </si>
  <si>
    <t>Target</t>
  </si>
  <si>
    <t>Stoploss</t>
  </si>
  <si>
    <t>Lot Size</t>
  </si>
  <si>
    <t>EXIT</t>
  </si>
  <si>
    <t>Profit/Loss</t>
  </si>
  <si>
    <t>Remarks</t>
  </si>
  <si>
    <t>Close Date</t>
  </si>
  <si>
    <t>BUY</t>
  </si>
  <si>
    <t>TOTAL</t>
  </si>
  <si>
    <t>Profit</t>
  </si>
  <si>
    <t xml:space="preserve">TODAY TRADE Sheet for INTRDAY </t>
  </si>
  <si>
    <t>06.10.2021 (01:26 PM)</t>
  </si>
  <si>
    <t>1st TGT Completed</t>
  </si>
  <si>
    <t>HAL</t>
  </si>
  <si>
    <t>Both TGT's Completed</t>
  </si>
  <si>
    <t>Stoploss triggered</t>
  </si>
  <si>
    <t>LAURUSLAB</t>
  </si>
  <si>
    <t>RECLTD</t>
  </si>
  <si>
    <t>KALYANKJIL</t>
  </si>
  <si>
    <t>23.12.2024</t>
  </si>
  <si>
    <t>CDSL</t>
  </si>
  <si>
    <t>1880/1900</t>
  </si>
  <si>
    <t>4224/4250</t>
  </si>
  <si>
    <t>727/734</t>
  </si>
  <si>
    <t>23.12.2024 (09:19 AM)</t>
  </si>
  <si>
    <t>23.12.2024 (09:21 AM)</t>
  </si>
  <si>
    <t>Above 1865</t>
  </si>
  <si>
    <t>Above 4200</t>
  </si>
  <si>
    <t>Above 720</t>
  </si>
  <si>
    <t>568/574</t>
  </si>
  <si>
    <t>521/527</t>
  </si>
  <si>
    <t>Above 515</t>
  </si>
  <si>
    <t>Above 562</t>
  </si>
  <si>
    <t>23.12.2024 (11:32 AM)</t>
  </si>
  <si>
    <t>23.12.2024 (11:04 AM)</t>
  </si>
  <si>
    <t>24.12.2024 (10:02 AM)</t>
  </si>
  <si>
    <t>EQUIDIUS RESEARCH RECOMMENDATION January 2025 (SEBI NO INH200007016)</t>
  </si>
  <si>
    <t>26.12.2024</t>
  </si>
  <si>
    <t>1328/1337</t>
  </si>
  <si>
    <t>26.12.2024 (10:15 AM)</t>
  </si>
  <si>
    <t>ICICIBANK Jan'25</t>
  </si>
  <si>
    <t>RECLTD Jan'25</t>
  </si>
  <si>
    <t>520/525</t>
  </si>
  <si>
    <t>26.12.2024 (09:28 AM)</t>
  </si>
  <si>
    <t>DIXON</t>
  </si>
  <si>
    <t>18236/18412</t>
  </si>
  <si>
    <t>27.12.2024</t>
  </si>
  <si>
    <t xml:space="preserve">ICICIBANK </t>
  </si>
  <si>
    <t>1320/1327</t>
  </si>
  <si>
    <t>27.12.2024 (09:19 AM)</t>
  </si>
  <si>
    <t>744/750</t>
  </si>
  <si>
    <t>27.12.2024 (09:47 AM)</t>
  </si>
  <si>
    <t>Above 18000</t>
  </si>
  <si>
    <t>27.12.2024 (10:14 AM)</t>
  </si>
  <si>
    <t>30.12.2024</t>
  </si>
  <si>
    <t>ALKEM</t>
  </si>
  <si>
    <t>5590/5668</t>
  </si>
  <si>
    <t>CUMMINSIND</t>
  </si>
  <si>
    <t>3295/3268</t>
  </si>
  <si>
    <t>SELL</t>
  </si>
  <si>
    <t>18216/18324</t>
  </si>
  <si>
    <t>598/606</t>
  </si>
  <si>
    <t>30.12.2024 (09:17 AM)</t>
  </si>
  <si>
    <t>30.12.2024 (09:18 AM)</t>
  </si>
  <si>
    <t>518/524</t>
  </si>
  <si>
    <t>30.12.2024 (09:57 AM)</t>
  </si>
  <si>
    <t>30.12.2024 (10:04 AM)</t>
  </si>
  <si>
    <t>ICICIBANK</t>
  </si>
  <si>
    <t>1330/1342</t>
  </si>
  <si>
    <t>30.12.2024 (12:06 PM)</t>
  </si>
  <si>
    <t>BANKNIFTY 52000 CE 29/Jan/25</t>
  </si>
  <si>
    <t>932/1022/1110</t>
  </si>
  <si>
    <t>2nd TGT Completed</t>
  </si>
  <si>
    <t>30.12.2024 (12:04 PM)</t>
  </si>
  <si>
    <t>Above 5512</t>
  </si>
  <si>
    <t>Below 3320</t>
  </si>
  <si>
    <t>Above 18128</t>
  </si>
  <si>
    <t>Above 1318</t>
  </si>
  <si>
    <t>Above 590</t>
  </si>
  <si>
    <t>GNFC</t>
  </si>
  <si>
    <t>Below 573</t>
  </si>
  <si>
    <t>566/561</t>
  </si>
  <si>
    <t>30.12.2024 (12:49 PM)</t>
  </si>
  <si>
    <t>30.12.2024 (11:14 AM)</t>
  </si>
  <si>
    <t>31.12.2024</t>
  </si>
  <si>
    <t>RAMCOCEM</t>
  </si>
  <si>
    <t>Below 970</t>
  </si>
  <si>
    <t>962/953</t>
  </si>
  <si>
    <t>31.12.2024 (09:24 AM)</t>
  </si>
  <si>
    <t>31.12.2024 (09:25 AM)</t>
  </si>
  <si>
    <t>31.12.2024 (11:44 AM)</t>
  </si>
  <si>
    <t>507/513</t>
  </si>
  <si>
    <t>31.12.2024 (02:24 PM)</t>
  </si>
  <si>
    <t>31.12.2024 (02:21 PM)</t>
  </si>
  <si>
    <t>KPITTECH</t>
  </si>
  <si>
    <t>1484/1496</t>
  </si>
  <si>
    <t>01.01.2025</t>
  </si>
  <si>
    <t>INDHOTEL</t>
  </si>
  <si>
    <t>760/766</t>
  </si>
  <si>
    <t>886/872</t>
  </si>
  <si>
    <t>01.01.2025 (09:38 AM)</t>
  </si>
  <si>
    <t>01.01.2025 (12:50 PM)</t>
  </si>
  <si>
    <t>AUTO SQUARE OFF</t>
  </si>
  <si>
    <t>01.01.2025 (03:25 PM)</t>
  </si>
  <si>
    <t>Above 1472</t>
  </si>
  <si>
    <t>02.01.2025</t>
  </si>
  <si>
    <t>784/790</t>
  </si>
  <si>
    <t>515/520</t>
  </si>
  <si>
    <t>02.01.2025 (10:17 AM)</t>
  </si>
  <si>
    <t>02.01.2025 (01:35 PM)</t>
  </si>
  <si>
    <t>02.01.2025 (02:42 PM)</t>
  </si>
  <si>
    <t>03.01.2025</t>
  </si>
  <si>
    <t>535/540</t>
  </si>
  <si>
    <t>797/805</t>
  </si>
  <si>
    <t>03.01.2025 (09:56 AM)</t>
  </si>
  <si>
    <t>03.01.2025 (12:08 PM)</t>
  </si>
  <si>
    <t>06.01.2025</t>
  </si>
  <si>
    <t>ADANIPORTS</t>
  </si>
  <si>
    <t>1193/1184</t>
  </si>
  <si>
    <t>ICICIPRULI</t>
  </si>
  <si>
    <t>687/695</t>
  </si>
  <si>
    <t>792/800</t>
  </si>
  <si>
    <t>604/598</t>
  </si>
  <si>
    <t>RELIANCE</t>
  </si>
  <si>
    <t>1276/1290</t>
  </si>
  <si>
    <t>06.01.2025 (09:16 AM)</t>
  </si>
  <si>
    <t>06.01.2025 (09:18 AM)</t>
  </si>
  <si>
    <t>PAYTM</t>
  </si>
  <si>
    <t>1010/1020</t>
  </si>
  <si>
    <t>06.01.2025 (10:46 AM)</t>
  </si>
  <si>
    <t>06.01.2025 (10:51 AM)</t>
  </si>
  <si>
    <t>GODREJCP</t>
  </si>
  <si>
    <t>1142/1160</t>
  </si>
  <si>
    <t>06.01.2025 (12:56 PM)</t>
  </si>
  <si>
    <t>JSL</t>
  </si>
  <si>
    <t>666/654</t>
  </si>
  <si>
    <t>06.01.2025 (01:40 PM)</t>
  </si>
  <si>
    <t>06.01.2025 (10:16 AM)</t>
  </si>
  <si>
    <t>06.01.2025 (10:42 AM)</t>
  </si>
  <si>
    <t>Below 1202</t>
  </si>
  <si>
    <t>Below 678</t>
  </si>
  <si>
    <t>Above 1125</t>
  </si>
  <si>
    <t>Above 680</t>
  </si>
  <si>
    <t>Above 785</t>
  </si>
  <si>
    <t>Above 610</t>
  </si>
  <si>
    <t>07.01.2025</t>
  </si>
  <si>
    <t>764/770</t>
  </si>
  <si>
    <t>613/618</t>
  </si>
  <si>
    <t>08.01.2025</t>
  </si>
  <si>
    <t>1295/1306</t>
  </si>
  <si>
    <t>1272/1290</t>
  </si>
  <si>
    <t>09.01.2025</t>
  </si>
  <si>
    <t>620/625</t>
  </si>
  <si>
    <t>08.01.2025 (10:02 AM)</t>
  </si>
  <si>
    <t>08.01.2025 (10:16 AM)</t>
  </si>
  <si>
    <t>07.01.2025 (01:35 PM)</t>
  </si>
  <si>
    <t>07.01.2025 (09:42 AM)</t>
  </si>
  <si>
    <t>07.01.2025 (12:02 PM)</t>
  </si>
  <si>
    <t>08.01.2025 (01:07 PM)</t>
  </si>
  <si>
    <t>920/930</t>
  </si>
  <si>
    <t>09.01.2025 (03:25 PM)</t>
  </si>
  <si>
    <t>09.01.2025 (11:58 AM)</t>
  </si>
  <si>
    <t>10.01.2025</t>
  </si>
  <si>
    <t>BSE</t>
  </si>
  <si>
    <t>5264/5300</t>
  </si>
  <si>
    <t>MARICO</t>
  </si>
  <si>
    <t>678/683</t>
  </si>
  <si>
    <t>10.01.2025 (09:21 AM)</t>
  </si>
  <si>
    <t>10.01.2025 (10:47 AM)</t>
  </si>
  <si>
    <t>13.01.2025</t>
  </si>
  <si>
    <t>1103/1094</t>
  </si>
  <si>
    <t>DLF</t>
  </si>
  <si>
    <t>744/735</t>
  </si>
  <si>
    <t>GODREJPROP</t>
  </si>
  <si>
    <t>2345/2294</t>
  </si>
  <si>
    <t>1240/1230</t>
  </si>
  <si>
    <t>616/607</t>
  </si>
  <si>
    <t>13.01.2025 (09:20 AM)</t>
  </si>
  <si>
    <t>13.01.2025 (09:42 AM)</t>
  </si>
  <si>
    <t>13.01.2025 (09:47 AM)</t>
  </si>
  <si>
    <t>13.01.2025 (09:52 AM)</t>
  </si>
  <si>
    <t>465/470</t>
  </si>
  <si>
    <t>13.01.2025 (11:32 AM)</t>
  </si>
  <si>
    <t>13.01.2025 (11:24 AM)</t>
  </si>
  <si>
    <t>13.01.2025 10:56 AM)</t>
  </si>
  <si>
    <t>Below 1112</t>
  </si>
  <si>
    <t>Below 753</t>
  </si>
  <si>
    <t>Below 2390</t>
  </si>
  <si>
    <t>Below 1250</t>
  </si>
  <si>
    <t>Below 625</t>
  </si>
  <si>
    <t>BHARTIARTL</t>
  </si>
  <si>
    <t>1630/1640</t>
  </si>
  <si>
    <t>14.01.2025</t>
  </si>
  <si>
    <t>463/469</t>
  </si>
  <si>
    <t>571/576</t>
  </si>
  <si>
    <t>BANKNIFTY 49000 CE 30/Jan/25</t>
  </si>
  <si>
    <t>669/756/832</t>
  </si>
  <si>
    <t>14.01.2025 (10:54 AM)</t>
  </si>
  <si>
    <t>14.01.2025 (10:56 AM)</t>
  </si>
  <si>
    <t>ALL TGT's Completed</t>
  </si>
  <si>
    <t>14.01.2025 (02:27 PM)</t>
  </si>
  <si>
    <t>14.01.2025 (11:20 AM)</t>
  </si>
  <si>
    <t>Above 1621</t>
  </si>
  <si>
    <t>15.01.2025</t>
  </si>
  <si>
    <t>575/580</t>
  </si>
  <si>
    <t>15.01.2025 (10:02 AM)</t>
  </si>
  <si>
    <t>800/807</t>
  </si>
  <si>
    <t>1245/1253</t>
  </si>
  <si>
    <t>BANKNIFTY 49200 CE 30/Jan/25</t>
  </si>
  <si>
    <t>684/764/856</t>
  </si>
  <si>
    <t>15.01.2025 (10:23 AM)</t>
  </si>
  <si>
    <t>493/500</t>
  </si>
  <si>
    <t>15.01.2025 (10:50 AM)</t>
  </si>
  <si>
    <t>15.01.2025 (10:52 AM)</t>
  </si>
  <si>
    <t>15.01.2025 (01:45 PM)</t>
  </si>
  <si>
    <t>16.01.2025</t>
  </si>
  <si>
    <t>822/830</t>
  </si>
  <si>
    <t>497/504</t>
  </si>
  <si>
    <t>3930/3962</t>
  </si>
  <si>
    <t>16.01.2025 (09:40 AM)</t>
  </si>
  <si>
    <t>16.01.2025 (03:25 PM)</t>
  </si>
  <si>
    <t>16.01.2025 (10:15 AM)</t>
  </si>
  <si>
    <t>16.01.2025 (02:13 PM)</t>
  </si>
  <si>
    <t>17.01.2025</t>
  </si>
  <si>
    <t>17246/17342</t>
  </si>
  <si>
    <t>LODHA</t>
  </si>
  <si>
    <t>1166/1178</t>
  </si>
  <si>
    <t>17.01.2025 (09:36 AM)</t>
  </si>
  <si>
    <t>4012/4044</t>
  </si>
  <si>
    <t>17.01.2025 (10:10 AM)</t>
  </si>
  <si>
    <t>494/500</t>
  </si>
  <si>
    <t>17.01.2025 (11:12 AM)</t>
  </si>
  <si>
    <t>17.01.2025 (02:39 PM)</t>
  </si>
  <si>
    <t>20.01.2025</t>
  </si>
  <si>
    <t>6102/6184</t>
  </si>
  <si>
    <t>17402/17518</t>
  </si>
  <si>
    <t>806/797</t>
  </si>
  <si>
    <t>576/582</t>
  </si>
  <si>
    <t>20.01.2025 (09:18 AM)</t>
  </si>
  <si>
    <t>20.01.2025 (09:19 AM)</t>
  </si>
  <si>
    <t>20.01.2025 (09:21 AM)</t>
  </si>
  <si>
    <t>4182/4206</t>
  </si>
  <si>
    <t>20.01.2025 (10:02 AM)</t>
  </si>
  <si>
    <t>20.01.2025 (11:31 AM)</t>
  </si>
  <si>
    <t>BANKNIFTY 49500 CE 30/Jan/25</t>
  </si>
  <si>
    <t>20.01.2025 (01:15 PM)</t>
  </si>
  <si>
    <t>Above 6025</t>
  </si>
  <si>
    <t>Above 17306</t>
  </si>
  <si>
    <t>Below 815</t>
  </si>
  <si>
    <t>Above 570</t>
  </si>
  <si>
    <t>M&amp;M</t>
  </si>
  <si>
    <t>2854/2790</t>
  </si>
  <si>
    <t>21.01.2025</t>
  </si>
  <si>
    <t>595/600</t>
  </si>
  <si>
    <t>4246/4270</t>
  </si>
  <si>
    <t>21.01.2025 (09:51 AM)</t>
  </si>
  <si>
    <t>21.01.2025 (10:26 AM)</t>
  </si>
  <si>
    <t>JIOFIN</t>
  </si>
  <si>
    <t>267/259</t>
  </si>
  <si>
    <t>21.01.2025 (12:40 PM)</t>
  </si>
  <si>
    <t>21.01.2025 (10:36 AM)</t>
  </si>
  <si>
    <t>Below 2920</t>
  </si>
  <si>
    <t>Below 274</t>
  </si>
  <si>
    <t>21.01.2025 (09:44 AM)</t>
  </si>
  <si>
    <t>22.01.2025</t>
  </si>
  <si>
    <t>1643/1658</t>
  </si>
  <si>
    <t>1214/1222</t>
  </si>
  <si>
    <t>22.01.2025 (03:25 PM)</t>
  </si>
  <si>
    <t>22.01.2025 (11:36 AM)</t>
  </si>
  <si>
    <t>23.01.2025</t>
  </si>
  <si>
    <t>581/587</t>
  </si>
  <si>
    <t>KEI</t>
  </si>
  <si>
    <t>4312/4348</t>
  </si>
  <si>
    <t>23.01.2025 (09:27 AM)</t>
  </si>
  <si>
    <t>3942/3968</t>
  </si>
  <si>
    <t>23.01.2025 (09:56 AM)</t>
  </si>
  <si>
    <t>CHAMBERFER</t>
  </si>
  <si>
    <t>509/515</t>
  </si>
  <si>
    <t>23.01.2025 (10:37 AM)</t>
  </si>
  <si>
    <t>23.01.2025 (01:37 PM)</t>
  </si>
  <si>
    <t>Above 504</t>
  </si>
  <si>
    <t>24.01.2025</t>
  </si>
  <si>
    <t>6025/6072</t>
  </si>
  <si>
    <t>1285/1302</t>
  </si>
  <si>
    <t>1654/1663</t>
  </si>
  <si>
    <t>24.01.2025 (09:21 AM)</t>
  </si>
  <si>
    <t>24.01.2025 (11:46 AM)</t>
  </si>
  <si>
    <t>24.01.2025 (10:34 AM)</t>
  </si>
  <si>
    <t>27.01.2025</t>
  </si>
  <si>
    <t>BPCL</t>
  </si>
  <si>
    <t>252/246</t>
  </si>
  <si>
    <t>PFC</t>
  </si>
  <si>
    <t>400/392</t>
  </si>
  <si>
    <t>TRENT</t>
  </si>
  <si>
    <t>5440/5385</t>
  </si>
  <si>
    <t>28.01.2025 (09:28 AM)</t>
  </si>
  <si>
    <t>28.01.2025 (09:56 AM)</t>
  </si>
  <si>
    <t>1256/1238</t>
  </si>
  <si>
    <t>1256/1265</t>
  </si>
  <si>
    <t>28.01.2025 (09:48 AM)</t>
  </si>
  <si>
    <t>28.01.2025 (11:06 AM)</t>
  </si>
  <si>
    <t>28.01.2025 (10:02 AM)</t>
  </si>
  <si>
    <t>Below 258</t>
  </si>
  <si>
    <t>Below 408</t>
  </si>
  <si>
    <t>Below 5495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</si>
</sst>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" fontId="10" fillId="2" borderId="1" xfId="0" quotePrefix="1" applyNumberFormat="1" applyFont="1" applyFill="1" applyBorder="1" applyAlignment="1">
      <alignment horizontal="center"/>
    </xf>
    <xf numFmtId="9" fontId="0" fillId="0" borderId="0" xfId="1" applyFont="1"/>
    <xf numFmtId="1" fontId="13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8" fontId="3" fillId="4" borderId="1" xfId="0" applyNumberFormat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866775</xdr:colOff>
      <xdr:row>10</xdr:row>
      <xdr:rowOff>3810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"/>
          <a:ext cx="575881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118"/>
  <sheetViews>
    <sheetView showGridLines="0" tabSelected="1" topLeftCell="A84" zoomScaleNormal="100" workbookViewId="0">
      <selection activeCell="A112" sqref="A112:I113"/>
    </sheetView>
  </sheetViews>
  <sheetFormatPr defaultRowHeight="14.4" x14ac:dyDescent="0.3"/>
  <cols>
    <col min="1" max="1" width="11.109375" bestFit="1" customWidth="1"/>
    <col min="2" max="2" width="29.44140625" bestFit="1" customWidth="1"/>
    <col min="3" max="3" width="9.88671875" customWidth="1"/>
    <col min="5" max="5" width="12" bestFit="1" customWidth="1"/>
    <col min="6" max="6" width="15.44140625" bestFit="1" customWidth="1"/>
    <col min="7" max="7" width="12.109375" customWidth="1"/>
    <col min="8" max="8" width="9" bestFit="1" customWidth="1"/>
    <col min="9" max="9" width="15" customWidth="1"/>
    <col min="10" max="10" width="17.109375" bestFit="1" customWidth="1"/>
    <col min="11" max="11" width="37" bestFit="1" customWidth="1"/>
    <col min="12" max="12" width="20.33203125" bestFit="1" customWidth="1"/>
  </cols>
  <sheetData>
    <row r="11" spans="1:12" x14ac:dyDescent="0.3">
      <c r="A11" s="26" t="s">
        <v>41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6" x14ac:dyDescent="0.3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13.8" customHeight="1" x14ac:dyDescent="0.3">
      <c r="A13" s="2" t="s">
        <v>24</v>
      </c>
      <c r="B13" s="2" t="s">
        <v>25</v>
      </c>
      <c r="C13" s="5" t="s">
        <v>12</v>
      </c>
      <c r="D13" s="4">
        <v>0.375</v>
      </c>
      <c r="E13" s="7" t="s">
        <v>31</v>
      </c>
      <c r="F13" s="3" t="s">
        <v>26</v>
      </c>
      <c r="G13" s="3">
        <v>1847</v>
      </c>
      <c r="H13" s="3">
        <v>350</v>
      </c>
      <c r="I13" s="3">
        <v>1880</v>
      </c>
      <c r="J13" s="6">
        <v>5250</v>
      </c>
      <c r="K13" s="3" t="s">
        <v>17</v>
      </c>
      <c r="L13" s="3" t="s">
        <v>29</v>
      </c>
    </row>
    <row r="14" spans="1:12" ht="13.8" customHeight="1" x14ac:dyDescent="0.3">
      <c r="A14" s="2" t="s">
        <v>24</v>
      </c>
      <c r="B14" s="2" t="s">
        <v>18</v>
      </c>
      <c r="C14" s="5" t="s">
        <v>12</v>
      </c>
      <c r="D14" s="4">
        <v>0.375</v>
      </c>
      <c r="E14" s="7" t="s">
        <v>32</v>
      </c>
      <c r="F14" s="3" t="s">
        <v>27</v>
      </c>
      <c r="G14" s="3">
        <v>4176</v>
      </c>
      <c r="H14" s="3">
        <v>150</v>
      </c>
      <c r="I14" s="3">
        <v>4250</v>
      </c>
      <c r="J14" s="6">
        <v>7500</v>
      </c>
      <c r="K14" s="3" t="s">
        <v>19</v>
      </c>
      <c r="L14" s="3" t="s">
        <v>38</v>
      </c>
    </row>
    <row r="15" spans="1:12" ht="13.8" customHeight="1" x14ac:dyDescent="0.3">
      <c r="A15" s="2" t="s">
        <v>24</v>
      </c>
      <c r="B15" s="2" t="s">
        <v>23</v>
      </c>
      <c r="C15" s="5" t="s">
        <v>12</v>
      </c>
      <c r="D15" s="4">
        <v>0.375</v>
      </c>
      <c r="E15" s="7" t="s">
        <v>33</v>
      </c>
      <c r="F15" s="3" t="s">
        <v>28</v>
      </c>
      <c r="G15" s="3">
        <v>714.2</v>
      </c>
      <c r="H15" s="3">
        <v>775</v>
      </c>
      <c r="I15" s="3">
        <v>734</v>
      </c>
      <c r="J15" s="6">
        <v>10850</v>
      </c>
      <c r="K15" s="3" t="s">
        <v>19</v>
      </c>
      <c r="L15" s="3" t="s">
        <v>30</v>
      </c>
    </row>
    <row r="16" spans="1:12" ht="13.8" customHeight="1" x14ac:dyDescent="0.3">
      <c r="A16" s="2" t="s">
        <v>24</v>
      </c>
      <c r="B16" s="2" t="s">
        <v>22</v>
      </c>
      <c r="C16" s="5" t="s">
        <v>12</v>
      </c>
      <c r="D16" s="4">
        <v>0.375</v>
      </c>
      <c r="E16" s="7" t="s">
        <v>36</v>
      </c>
      <c r="F16" s="3" t="s">
        <v>35</v>
      </c>
      <c r="G16" s="3">
        <v>509.4</v>
      </c>
      <c r="H16" s="3">
        <v>1000</v>
      </c>
      <c r="I16" s="3">
        <v>521</v>
      </c>
      <c r="J16" s="6">
        <v>6000</v>
      </c>
      <c r="K16" s="3" t="s">
        <v>17</v>
      </c>
      <c r="L16" s="3" t="s">
        <v>39</v>
      </c>
    </row>
    <row r="17" spans="1:12" ht="13.8" customHeight="1" x14ac:dyDescent="0.3">
      <c r="A17" s="2" t="s">
        <v>24</v>
      </c>
      <c r="B17" s="2" t="s">
        <v>21</v>
      </c>
      <c r="C17" s="5" t="s">
        <v>12</v>
      </c>
      <c r="D17" s="4">
        <v>0.375</v>
      </c>
      <c r="E17" s="7" t="s">
        <v>37</v>
      </c>
      <c r="F17" s="3" t="s">
        <v>34</v>
      </c>
      <c r="G17" s="3">
        <v>556.4</v>
      </c>
      <c r="H17" s="3">
        <v>1700</v>
      </c>
      <c r="I17" s="3">
        <v>574</v>
      </c>
      <c r="J17" s="6">
        <v>20400</v>
      </c>
      <c r="K17" s="3" t="s">
        <v>19</v>
      </c>
      <c r="L17" s="3" t="s">
        <v>40</v>
      </c>
    </row>
    <row r="18" spans="1:12" ht="13.8" customHeight="1" x14ac:dyDescent="0.3">
      <c r="A18" s="2" t="s">
        <v>42</v>
      </c>
      <c r="B18" s="2" t="s">
        <v>45</v>
      </c>
      <c r="C18" s="5" t="s">
        <v>12</v>
      </c>
      <c r="D18" s="4">
        <v>0.38750000000000001</v>
      </c>
      <c r="E18" s="7">
        <v>1320</v>
      </c>
      <c r="F18" s="3" t="s">
        <v>43</v>
      </c>
      <c r="G18" s="3">
        <v>1312.4</v>
      </c>
      <c r="H18" s="3">
        <v>700</v>
      </c>
      <c r="I18" s="3">
        <v>1312.4</v>
      </c>
      <c r="J18" s="10">
        <f t="shared" ref="J18:J23" si="0">H18*(I18-E18)</f>
        <v>-5319.9999999999363</v>
      </c>
      <c r="K18" s="11" t="s">
        <v>20</v>
      </c>
      <c r="L18" s="11" t="s">
        <v>44</v>
      </c>
    </row>
    <row r="19" spans="1:12" ht="13.8" customHeight="1" x14ac:dyDescent="0.3">
      <c r="A19" s="2" t="s">
        <v>42</v>
      </c>
      <c r="B19" s="2" t="s">
        <v>46</v>
      </c>
      <c r="C19" s="5" t="s">
        <v>12</v>
      </c>
      <c r="D19" s="4">
        <v>0.38819444444444445</v>
      </c>
      <c r="E19" s="7">
        <v>514</v>
      </c>
      <c r="F19" s="3" t="s">
        <v>47</v>
      </c>
      <c r="G19" s="3">
        <v>509.2</v>
      </c>
      <c r="H19" s="3">
        <v>1000</v>
      </c>
      <c r="I19" s="3">
        <v>520</v>
      </c>
      <c r="J19" s="6">
        <f t="shared" si="0"/>
        <v>6000</v>
      </c>
      <c r="K19" s="3" t="s">
        <v>17</v>
      </c>
      <c r="L19" s="3" t="s">
        <v>48</v>
      </c>
    </row>
    <row r="20" spans="1:12" ht="13.8" customHeight="1" x14ac:dyDescent="0.3">
      <c r="A20" s="2" t="s">
        <v>24</v>
      </c>
      <c r="B20" s="2" t="s">
        <v>49</v>
      </c>
      <c r="C20" s="5" t="s">
        <v>12</v>
      </c>
      <c r="D20" s="4">
        <v>0.375</v>
      </c>
      <c r="E20" s="7" t="s">
        <v>57</v>
      </c>
      <c r="F20" s="3" t="s">
        <v>50</v>
      </c>
      <c r="G20" s="3">
        <v>17762</v>
      </c>
      <c r="H20" s="3">
        <v>50</v>
      </c>
      <c r="I20" s="3">
        <v>18412</v>
      </c>
      <c r="J20" s="6">
        <v>20600</v>
      </c>
      <c r="K20" s="3" t="s">
        <v>19</v>
      </c>
      <c r="L20" s="3" t="s">
        <v>54</v>
      </c>
    </row>
    <row r="21" spans="1:12" ht="13.8" customHeight="1" x14ac:dyDescent="0.3">
      <c r="A21" s="2" t="s">
        <v>51</v>
      </c>
      <c r="B21" s="2" t="s">
        <v>52</v>
      </c>
      <c r="C21" s="5" t="s">
        <v>12</v>
      </c>
      <c r="D21" s="4">
        <v>0.3923611111111111</v>
      </c>
      <c r="E21" s="7">
        <v>1313</v>
      </c>
      <c r="F21" s="3" t="s">
        <v>53</v>
      </c>
      <c r="G21" s="3">
        <v>1304.2</v>
      </c>
      <c r="H21" s="3">
        <v>700</v>
      </c>
      <c r="I21" s="3">
        <v>1320</v>
      </c>
      <c r="J21" s="6">
        <f t="shared" si="0"/>
        <v>4900</v>
      </c>
      <c r="K21" s="3" t="s">
        <v>17</v>
      </c>
      <c r="L21" s="3" t="s">
        <v>56</v>
      </c>
    </row>
    <row r="22" spans="1:12" ht="13.8" customHeight="1" x14ac:dyDescent="0.3">
      <c r="A22" s="2" t="s">
        <v>51</v>
      </c>
      <c r="B22" s="2" t="s">
        <v>23</v>
      </c>
      <c r="C22" s="5" t="s">
        <v>12</v>
      </c>
      <c r="D22" s="4">
        <v>0.39444444444444443</v>
      </c>
      <c r="E22" s="7">
        <v>738</v>
      </c>
      <c r="F22" s="3" t="s">
        <v>55</v>
      </c>
      <c r="G22" s="3">
        <v>731.5</v>
      </c>
      <c r="H22" s="3">
        <v>775</v>
      </c>
      <c r="I22" s="3">
        <v>731.5</v>
      </c>
      <c r="J22" s="10">
        <f t="shared" ref="J22" si="1">H22*(I22-E22)</f>
        <v>-5037.5</v>
      </c>
      <c r="K22" s="11" t="s">
        <v>20</v>
      </c>
      <c r="L22" s="11" t="s">
        <v>58</v>
      </c>
    </row>
    <row r="23" spans="1:12" ht="13.8" customHeight="1" x14ac:dyDescent="0.3">
      <c r="A23" s="12" t="s">
        <v>51</v>
      </c>
      <c r="B23" s="12" t="s">
        <v>75</v>
      </c>
      <c r="C23" s="13" t="s">
        <v>12</v>
      </c>
      <c r="D23" s="14">
        <v>0.40902777777777777</v>
      </c>
      <c r="E23" s="15">
        <v>788</v>
      </c>
      <c r="F23" s="16" t="s">
        <v>76</v>
      </c>
      <c r="G23" s="16">
        <v>694</v>
      </c>
      <c r="H23" s="16">
        <v>15</v>
      </c>
      <c r="I23" s="16">
        <v>1022</v>
      </c>
      <c r="J23" s="17">
        <f t="shared" si="0"/>
        <v>3510</v>
      </c>
      <c r="K23" s="16" t="s">
        <v>77</v>
      </c>
      <c r="L23" s="16" t="s">
        <v>78</v>
      </c>
    </row>
    <row r="24" spans="1:12" ht="13.8" customHeight="1" x14ac:dyDescent="0.3">
      <c r="A24" s="2" t="s">
        <v>59</v>
      </c>
      <c r="B24" s="2" t="s">
        <v>60</v>
      </c>
      <c r="C24" s="5" t="s">
        <v>12</v>
      </c>
      <c r="D24" s="4">
        <v>0.375</v>
      </c>
      <c r="E24" s="7" t="s">
        <v>79</v>
      </c>
      <c r="F24" s="3" t="s">
        <v>61</v>
      </c>
      <c r="G24" s="3">
        <v>5434</v>
      </c>
      <c r="H24" s="3">
        <v>100</v>
      </c>
      <c r="I24" s="3">
        <v>5590</v>
      </c>
      <c r="J24" s="6">
        <v>7800</v>
      </c>
      <c r="K24" s="3" t="s">
        <v>17</v>
      </c>
      <c r="L24" s="3" t="s">
        <v>71</v>
      </c>
    </row>
    <row r="25" spans="1:12" ht="13.8" customHeight="1" x14ac:dyDescent="0.3">
      <c r="A25" s="2" t="s">
        <v>59</v>
      </c>
      <c r="B25" s="2" t="s">
        <v>62</v>
      </c>
      <c r="C25" s="11" t="s">
        <v>64</v>
      </c>
      <c r="D25" s="4">
        <v>0.375</v>
      </c>
      <c r="E25" s="7" t="s">
        <v>80</v>
      </c>
      <c r="F25" s="3" t="s">
        <v>63</v>
      </c>
      <c r="G25" s="3">
        <v>3346</v>
      </c>
      <c r="H25" s="3">
        <v>150</v>
      </c>
      <c r="I25" s="3">
        <v>3268</v>
      </c>
      <c r="J25" s="6">
        <v>7800</v>
      </c>
      <c r="K25" s="3" t="s">
        <v>19</v>
      </c>
      <c r="L25" s="3" t="s">
        <v>67</v>
      </c>
    </row>
    <row r="26" spans="1:12" ht="13.8" customHeight="1" x14ac:dyDescent="0.3">
      <c r="A26" s="2" t="s">
        <v>59</v>
      </c>
      <c r="B26" s="2" t="s">
        <v>49</v>
      </c>
      <c r="C26" s="5" t="s">
        <v>12</v>
      </c>
      <c r="D26" s="4">
        <v>0.375</v>
      </c>
      <c r="E26" s="7" t="s">
        <v>81</v>
      </c>
      <c r="F26" s="3" t="s">
        <v>65</v>
      </c>
      <c r="G26" s="3">
        <v>18034</v>
      </c>
      <c r="H26" s="3">
        <v>50</v>
      </c>
      <c r="I26" s="3">
        <v>18216</v>
      </c>
      <c r="J26" s="6">
        <v>4400</v>
      </c>
      <c r="K26" s="3" t="s">
        <v>17</v>
      </c>
      <c r="L26" s="3" t="s">
        <v>68</v>
      </c>
    </row>
    <row r="27" spans="1:12" ht="13.8" customHeight="1" x14ac:dyDescent="0.3">
      <c r="A27" s="2" t="s">
        <v>59</v>
      </c>
      <c r="B27" s="2" t="s">
        <v>84</v>
      </c>
      <c r="C27" s="11" t="s">
        <v>64</v>
      </c>
      <c r="D27" s="4">
        <v>0.375</v>
      </c>
      <c r="E27" s="7" t="s">
        <v>85</v>
      </c>
      <c r="F27" s="3" t="s">
        <v>86</v>
      </c>
      <c r="G27" s="3">
        <v>580</v>
      </c>
      <c r="H27" s="3">
        <v>1300</v>
      </c>
      <c r="I27" s="3">
        <v>566</v>
      </c>
      <c r="J27" s="6">
        <v>9100</v>
      </c>
      <c r="K27" s="3" t="s">
        <v>17</v>
      </c>
      <c r="L27" s="3" t="s">
        <v>87</v>
      </c>
    </row>
    <row r="28" spans="1:12" ht="13.8" customHeight="1" x14ac:dyDescent="0.3">
      <c r="A28" s="2" t="s">
        <v>59</v>
      </c>
      <c r="B28" s="2" t="s">
        <v>72</v>
      </c>
      <c r="C28" s="5" t="s">
        <v>12</v>
      </c>
      <c r="D28" s="4">
        <v>0.375</v>
      </c>
      <c r="E28" s="7" t="s">
        <v>82</v>
      </c>
      <c r="F28" s="3" t="s">
        <v>73</v>
      </c>
      <c r="G28" s="3">
        <v>1302</v>
      </c>
      <c r="H28" s="3">
        <v>700</v>
      </c>
      <c r="I28" s="3">
        <v>1330</v>
      </c>
      <c r="J28" s="6">
        <v>8400</v>
      </c>
      <c r="K28" s="3" t="s">
        <v>17</v>
      </c>
      <c r="L28" s="3" t="s">
        <v>74</v>
      </c>
    </row>
    <row r="29" spans="1:12" ht="13.8" customHeight="1" x14ac:dyDescent="0.3">
      <c r="A29" s="2" t="s">
        <v>59</v>
      </c>
      <c r="B29" s="2" t="s">
        <v>21</v>
      </c>
      <c r="C29" s="5" t="s">
        <v>12</v>
      </c>
      <c r="D29" s="4">
        <v>0.375</v>
      </c>
      <c r="E29" s="7" t="s">
        <v>83</v>
      </c>
      <c r="F29" s="3" t="s">
        <v>66</v>
      </c>
      <c r="G29" s="3">
        <v>584</v>
      </c>
      <c r="H29" s="3">
        <v>1700</v>
      </c>
      <c r="I29" s="3">
        <v>598</v>
      </c>
      <c r="J29" s="6">
        <v>13600</v>
      </c>
      <c r="K29" s="3" t="s">
        <v>17</v>
      </c>
      <c r="L29" s="3" t="s">
        <v>70</v>
      </c>
    </row>
    <row r="30" spans="1:12" ht="13.8" customHeight="1" x14ac:dyDescent="0.3">
      <c r="A30" s="2" t="s">
        <v>59</v>
      </c>
      <c r="B30" s="2" t="s">
        <v>22</v>
      </c>
      <c r="C30" s="5" t="s">
        <v>12</v>
      </c>
      <c r="D30" s="4">
        <v>0.38958333333333334</v>
      </c>
      <c r="E30" s="7">
        <v>513</v>
      </c>
      <c r="F30" s="3" t="s">
        <v>69</v>
      </c>
      <c r="G30" s="3">
        <v>507.6</v>
      </c>
      <c r="H30" s="3">
        <v>1000</v>
      </c>
      <c r="I30" s="3">
        <v>507.6</v>
      </c>
      <c r="J30" s="10">
        <f t="shared" ref="J30" si="2">H30*(I30-E30)</f>
        <v>-5399.9999999999773</v>
      </c>
      <c r="K30" s="11" t="s">
        <v>20</v>
      </c>
      <c r="L30" s="11" t="s">
        <v>88</v>
      </c>
    </row>
    <row r="31" spans="1:12" ht="13.8" customHeight="1" x14ac:dyDescent="0.3">
      <c r="A31" s="2" t="s">
        <v>59</v>
      </c>
      <c r="B31" s="2" t="s">
        <v>60</v>
      </c>
      <c r="C31" s="5" t="s">
        <v>12</v>
      </c>
      <c r="D31" s="4">
        <v>0.375</v>
      </c>
      <c r="E31" s="7" t="s">
        <v>79</v>
      </c>
      <c r="F31" s="3" t="s">
        <v>61</v>
      </c>
      <c r="G31" s="3">
        <v>5434</v>
      </c>
      <c r="H31" s="3">
        <v>100</v>
      </c>
      <c r="I31" s="3">
        <v>5668</v>
      </c>
      <c r="J31" s="6">
        <v>15600</v>
      </c>
      <c r="K31" s="3" t="s">
        <v>19</v>
      </c>
      <c r="L31" s="3" t="s">
        <v>95</v>
      </c>
    </row>
    <row r="32" spans="1:12" ht="13.8" customHeight="1" x14ac:dyDescent="0.3">
      <c r="A32" s="2" t="s">
        <v>59</v>
      </c>
      <c r="B32" s="2" t="s">
        <v>21</v>
      </c>
      <c r="C32" s="5" t="s">
        <v>12</v>
      </c>
      <c r="D32" s="4">
        <v>0.375</v>
      </c>
      <c r="E32" s="7" t="s">
        <v>83</v>
      </c>
      <c r="F32" s="3" t="s">
        <v>66</v>
      </c>
      <c r="G32" s="3">
        <v>584</v>
      </c>
      <c r="H32" s="3">
        <v>1700</v>
      </c>
      <c r="I32" s="3">
        <v>606</v>
      </c>
      <c r="J32" s="6">
        <v>27200</v>
      </c>
      <c r="K32" s="3" t="s">
        <v>19</v>
      </c>
      <c r="L32" s="3" t="s">
        <v>97</v>
      </c>
    </row>
    <row r="33" spans="1:12" ht="13.8" customHeight="1" x14ac:dyDescent="0.3">
      <c r="A33" s="2" t="s">
        <v>59</v>
      </c>
      <c r="B33" s="2" t="s">
        <v>84</v>
      </c>
      <c r="C33" s="11" t="s">
        <v>64</v>
      </c>
      <c r="D33" s="4">
        <v>0.375</v>
      </c>
      <c r="E33" s="7" t="s">
        <v>85</v>
      </c>
      <c r="F33" s="3" t="s">
        <v>86</v>
      </c>
      <c r="G33" s="3">
        <v>580</v>
      </c>
      <c r="H33" s="3">
        <v>1300</v>
      </c>
      <c r="I33" s="3">
        <v>561</v>
      </c>
      <c r="J33" s="6">
        <v>15600</v>
      </c>
      <c r="K33" s="3" t="s">
        <v>19</v>
      </c>
      <c r="L33" s="3" t="s">
        <v>93</v>
      </c>
    </row>
    <row r="34" spans="1:12" ht="13.8" customHeight="1" x14ac:dyDescent="0.3">
      <c r="A34" s="2" t="s">
        <v>59</v>
      </c>
      <c r="B34" s="2" t="s">
        <v>90</v>
      </c>
      <c r="C34" s="11" t="s">
        <v>64</v>
      </c>
      <c r="D34" s="4">
        <v>0.375</v>
      </c>
      <c r="E34" s="7" t="s">
        <v>91</v>
      </c>
      <c r="F34" s="3" t="s">
        <v>92</v>
      </c>
      <c r="G34" s="3">
        <v>979</v>
      </c>
      <c r="H34" s="3">
        <v>1300</v>
      </c>
      <c r="I34" s="3">
        <v>962</v>
      </c>
      <c r="J34" s="6">
        <v>10400</v>
      </c>
      <c r="K34" s="3" t="s">
        <v>17</v>
      </c>
      <c r="L34" s="3" t="s">
        <v>94</v>
      </c>
    </row>
    <row r="35" spans="1:12" ht="13.8" customHeight="1" x14ac:dyDescent="0.3">
      <c r="A35" s="2" t="s">
        <v>89</v>
      </c>
      <c r="B35" s="2" t="s">
        <v>22</v>
      </c>
      <c r="C35" s="5" t="s">
        <v>12</v>
      </c>
      <c r="D35" s="4">
        <v>0.38750000000000001</v>
      </c>
      <c r="E35" s="7">
        <v>503</v>
      </c>
      <c r="F35" s="3" t="s">
        <v>96</v>
      </c>
      <c r="G35" s="3">
        <v>496.6</v>
      </c>
      <c r="H35" s="3">
        <v>1000</v>
      </c>
      <c r="I35" s="3">
        <v>507</v>
      </c>
      <c r="J35" s="6">
        <f t="shared" ref="J35:J43" si="3">H35*(I35-E35)</f>
        <v>4000</v>
      </c>
      <c r="K35" s="3" t="s">
        <v>17</v>
      </c>
      <c r="L35" s="3" t="s">
        <v>98</v>
      </c>
    </row>
    <row r="36" spans="1:12" ht="13.8" customHeight="1" x14ac:dyDescent="0.3">
      <c r="A36" s="2" t="s">
        <v>59</v>
      </c>
      <c r="B36" s="2" t="s">
        <v>99</v>
      </c>
      <c r="C36" s="5" t="s">
        <v>12</v>
      </c>
      <c r="D36" s="4">
        <v>0.375</v>
      </c>
      <c r="E36" s="7" t="s">
        <v>109</v>
      </c>
      <c r="F36" s="3" t="s">
        <v>100</v>
      </c>
      <c r="G36" s="3">
        <v>1458</v>
      </c>
      <c r="H36" s="3">
        <v>400</v>
      </c>
      <c r="I36" s="3">
        <v>1496</v>
      </c>
      <c r="J36" s="6">
        <v>9600</v>
      </c>
      <c r="K36" s="3" t="s">
        <v>19</v>
      </c>
      <c r="L36" s="3" t="s">
        <v>105</v>
      </c>
    </row>
    <row r="37" spans="1:12" ht="13.8" customHeight="1" x14ac:dyDescent="0.3">
      <c r="A37" s="2" t="s">
        <v>101</v>
      </c>
      <c r="B37" s="2" t="s">
        <v>23</v>
      </c>
      <c r="C37" s="5" t="s">
        <v>12</v>
      </c>
      <c r="D37" s="4">
        <v>0.38680555555555557</v>
      </c>
      <c r="E37" s="7">
        <v>754</v>
      </c>
      <c r="F37" s="3" t="s">
        <v>103</v>
      </c>
      <c r="G37" s="3">
        <v>747.3</v>
      </c>
      <c r="H37" s="3">
        <v>775</v>
      </c>
      <c r="I37" s="3">
        <v>766</v>
      </c>
      <c r="J37" s="6">
        <f t="shared" si="3"/>
        <v>9300</v>
      </c>
      <c r="K37" s="3" t="s">
        <v>19</v>
      </c>
      <c r="L37" s="3" t="s">
        <v>106</v>
      </c>
    </row>
    <row r="38" spans="1:12" ht="13.8" customHeight="1" x14ac:dyDescent="0.3">
      <c r="A38" s="2" t="s">
        <v>101</v>
      </c>
      <c r="B38" s="2" t="s">
        <v>102</v>
      </c>
      <c r="C38" s="5" t="s">
        <v>12</v>
      </c>
      <c r="D38" s="4">
        <v>0.38750000000000001</v>
      </c>
      <c r="E38" s="7">
        <v>880</v>
      </c>
      <c r="F38" s="3" t="s">
        <v>104</v>
      </c>
      <c r="G38" s="3">
        <v>874.6</v>
      </c>
      <c r="H38" s="3">
        <v>1000</v>
      </c>
      <c r="I38" s="3">
        <v>882</v>
      </c>
      <c r="J38" s="6">
        <f t="shared" si="3"/>
        <v>2000</v>
      </c>
      <c r="K38" s="3" t="s">
        <v>107</v>
      </c>
      <c r="L38" s="3" t="s">
        <v>108</v>
      </c>
    </row>
    <row r="39" spans="1:12" ht="13.8" customHeight="1" x14ac:dyDescent="0.3">
      <c r="A39" s="2" t="s">
        <v>59</v>
      </c>
      <c r="B39" s="2" t="s">
        <v>49</v>
      </c>
      <c r="C39" s="5" t="s">
        <v>12</v>
      </c>
      <c r="D39" s="4">
        <v>0.375</v>
      </c>
      <c r="E39" s="7" t="s">
        <v>81</v>
      </c>
      <c r="F39" s="3" t="s">
        <v>65</v>
      </c>
      <c r="G39" s="3">
        <v>18034</v>
      </c>
      <c r="H39" s="3">
        <v>50</v>
      </c>
      <c r="I39" s="3">
        <v>18324</v>
      </c>
      <c r="J39" s="6">
        <v>9800</v>
      </c>
      <c r="K39" s="3" t="s">
        <v>19</v>
      </c>
      <c r="L39" s="3" t="s">
        <v>113</v>
      </c>
    </row>
    <row r="40" spans="1:12" ht="13.8" customHeight="1" x14ac:dyDescent="0.3">
      <c r="A40" s="2" t="s">
        <v>110</v>
      </c>
      <c r="B40" s="2" t="s">
        <v>23</v>
      </c>
      <c r="C40" s="5" t="s">
        <v>12</v>
      </c>
      <c r="D40" s="4">
        <v>0.38750000000000001</v>
      </c>
      <c r="E40" s="7">
        <v>778</v>
      </c>
      <c r="F40" s="3" t="s">
        <v>111</v>
      </c>
      <c r="G40" s="3">
        <v>772.3</v>
      </c>
      <c r="H40" s="3">
        <v>775</v>
      </c>
      <c r="I40" s="3">
        <v>790</v>
      </c>
      <c r="J40" s="6">
        <f t="shared" si="3"/>
        <v>9300</v>
      </c>
      <c r="K40" s="3" t="s">
        <v>19</v>
      </c>
      <c r="L40" s="3" t="s">
        <v>115</v>
      </c>
    </row>
    <row r="41" spans="1:12" ht="13.8" customHeight="1" x14ac:dyDescent="0.3">
      <c r="A41" s="2" t="s">
        <v>110</v>
      </c>
      <c r="B41" s="2" t="s">
        <v>22</v>
      </c>
      <c r="C41" s="5" t="s">
        <v>12</v>
      </c>
      <c r="D41" s="4">
        <v>0.3972222222222222</v>
      </c>
      <c r="E41" s="7">
        <v>510.5</v>
      </c>
      <c r="F41" s="3" t="s">
        <v>112</v>
      </c>
      <c r="G41" s="3">
        <v>504.6</v>
      </c>
      <c r="H41" s="3">
        <v>1000</v>
      </c>
      <c r="I41" s="3">
        <v>520</v>
      </c>
      <c r="J41" s="6">
        <f t="shared" si="3"/>
        <v>9500</v>
      </c>
      <c r="K41" s="3" t="s">
        <v>19</v>
      </c>
      <c r="L41" s="3" t="s">
        <v>114</v>
      </c>
    </row>
    <row r="42" spans="1:12" ht="13.8" customHeight="1" x14ac:dyDescent="0.3">
      <c r="A42" s="2" t="s">
        <v>116</v>
      </c>
      <c r="B42" s="2" t="s">
        <v>22</v>
      </c>
      <c r="C42" s="5" t="s">
        <v>12</v>
      </c>
      <c r="D42" s="4">
        <v>0.38750000000000001</v>
      </c>
      <c r="E42" s="7">
        <v>529.5</v>
      </c>
      <c r="F42" s="3" t="s">
        <v>117</v>
      </c>
      <c r="G42" s="3">
        <v>524.6</v>
      </c>
      <c r="H42" s="3">
        <v>1000</v>
      </c>
      <c r="I42" s="3">
        <v>540</v>
      </c>
      <c r="J42" s="6">
        <f t="shared" si="3"/>
        <v>10500</v>
      </c>
      <c r="K42" s="3" t="s">
        <v>19</v>
      </c>
      <c r="L42" s="3" t="s">
        <v>120</v>
      </c>
    </row>
    <row r="43" spans="1:12" ht="13.8" customHeight="1" x14ac:dyDescent="0.3">
      <c r="A43" s="2" t="s">
        <v>116</v>
      </c>
      <c r="B43" s="2" t="s">
        <v>23</v>
      </c>
      <c r="C43" s="5" t="s">
        <v>12</v>
      </c>
      <c r="D43" s="4">
        <v>0.39027777777777778</v>
      </c>
      <c r="E43" s="7">
        <v>791</v>
      </c>
      <c r="F43" s="3" t="s">
        <v>118</v>
      </c>
      <c r="G43" s="3">
        <v>784</v>
      </c>
      <c r="H43" s="3">
        <v>775</v>
      </c>
      <c r="I43" s="3">
        <v>784</v>
      </c>
      <c r="J43" s="10">
        <f t="shared" si="3"/>
        <v>-5425</v>
      </c>
      <c r="K43" s="11" t="s">
        <v>20</v>
      </c>
      <c r="L43" s="11" t="s">
        <v>119</v>
      </c>
    </row>
    <row r="44" spans="1:12" ht="13.8" customHeight="1" x14ac:dyDescent="0.3">
      <c r="A44" s="2" t="s">
        <v>121</v>
      </c>
      <c r="B44" s="2" t="s">
        <v>122</v>
      </c>
      <c r="C44" s="11" t="s">
        <v>64</v>
      </c>
      <c r="D44" s="4">
        <v>0.375</v>
      </c>
      <c r="E44" s="7" t="s">
        <v>144</v>
      </c>
      <c r="F44" s="3" t="s">
        <v>123</v>
      </c>
      <c r="G44" s="3">
        <v>1212</v>
      </c>
      <c r="H44" s="3">
        <v>400</v>
      </c>
      <c r="I44" s="3">
        <v>1184</v>
      </c>
      <c r="J44" s="6">
        <v>7200</v>
      </c>
      <c r="K44" s="3" t="s">
        <v>19</v>
      </c>
      <c r="L44" s="3" t="s">
        <v>134</v>
      </c>
    </row>
    <row r="45" spans="1:12" ht="13.8" customHeight="1" x14ac:dyDescent="0.3">
      <c r="A45" s="2" t="s">
        <v>121</v>
      </c>
      <c r="B45" s="2" t="s">
        <v>136</v>
      </c>
      <c r="C45" s="5" t="s">
        <v>12</v>
      </c>
      <c r="D45" s="4">
        <v>0.375</v>
      </c>
      <c r="E45" s="7" t="s">
        <v>146</v>
      </c>
      <c r="F45" s="3" t="s">
        <v>137</v>
      </c>
      <c r="G45" s="3">
        <v>1107</v>
      </c>
      <c r="H45" s="3">
        <v>500</v>
      </c>
      <c r="I45" s="3">
        <v>1142</v>
      </c>
      <c r="J45" s="6">
        <v>8500</v>
      </c>
      <c r="K45" s="3" t="s">
        <v>19</v>
      </c>
      <c r="L45" s="3" t="s">
        <v>138</v>
      </c>
    </row>
    <row r="46" spans="1:12" ht="13.8" customHeight="1" x14ac:dyDescent="0.3">
      <c r="A46" s="2" t="s">
        <v>121</v>
      </c>
      <c r="B46" s="2" t="s">
        <v>124</v>
      </c>
      <c r="C46" s="5" t="s">
        <v>12</v>
      </c>
      <c r="D46" s="4">
        <v>0.375</v>
      </c>
      <c r="E46" s="7" t="s">
        <v>147</v>
      </c>
      <c r="F46" s="3" t="s">
        <v>125</v>
      </c>
      <c r="G46" s="3">
        <v>672.4</v>
      </c>
      <c r="H46" s="3">
        <v>750</v>
      </c>
      <c r="I46" s="3">
        <v>695</v>
      </c>
      <c r="J46" s="6">
        <v>11250</v>
      </c>
      <c r="K46" s="3" t="s">
        <v>17</v>
      </c>
      <c r="L46" s="3" t="s">
        <v>130</v>
      </c>
    </row>
    <row r="47" spans="1:12" ht="13.8" customHeight="1" x14ac:dyDescent="0.3">
      <c r="A47" s="2" t="s">
        <v>121</v>
      </c>
      <c r="B47" s="2" t="s">
        <v>139</v>
      </c>
      <c r="C47" s="11" t="s">
        <v>64</v>
      </c>
      <c r="D47" s="4">
        <v>0.375</v>
      </c>
      <c r="E47" s="7" t="s">
        <v>145</v>
      </c>
      <c r="F47" s="3" t="s">
        <v>140</v>
      </c>
      <c r="G47" s="3">
        <v>690</v>
      </c>
      <c r="H47" s="3">
        <v>775</v>
      </c>
      <c r="I47" s="3">
        <v>666</v>
      </c>
      <c r="J47" s="6">
        <v>9300</v>
      </c>
      <c r="K47" s="3" t="s">
        <v>17</v>
      </c>
      <c r="L47" s="3" t="s">
        <v>141</v>
      </c>
    </row>
    <row r="48" spans="1:12" ht="13.8" customHeight="1" x14ac:dyDescent="0.3">
      <c r="A48" s="2" t="s">
        <v>121</v>
      </c>
      <c r="B48" s="2" t="s">
        <v>23</v>
      </c>
      <c r="C48" s="5" t="s">
        <v>12</v>
      </c>
      <c r="D48" s="4">
        <v>0.375</v>
      </c>
      <c r="E48" s="7" t="s">
        <v>148</v>
      </c>
      <c r="F48" s="3" t="s">
        <v>126</v>
      </c>
      <c r="G48" s="3">
        <v>778</v>
      </c>
      <c r="H48" s="3">
        <v>775</v>
      </c>
      <c r="I48" s="3">
        <v>800</v>
      </c>
      <c r="J48" s="6">
        <v>11625</v>
      </c>
      <c r="K48" s="3" t="s">
        <v>19</v>
      </c>
      <c r="L48" s="3" t="s">
        <v>131</v>
      </c>
    </row>
    <row r="49" spans="1:12" ht="13.8" customHeight="1" x14ac:dyDescent="0.3">
      <c r="A49" s="2" t="s">
        <v>121</v>
      </c>
      <c r="B49" s="2" t="s">
        <v>21</v>
      </c>
      <c r="C49" s="5" t="s">
        <v>12</v>
      </c>
      <c r="D49" s="4">
        <v>0.375</v>
      </c>
      <c r="E49" s="7" t="s">
        <v>149</v>
      </c>
      <c r="F49" s="3" t="s">
        <v>127</v>
      </c>
      <c r="G49" s="3">
        <v>616.4</v>
      </c>
      <c r="H49" s="3">
        <v>1700</v>
      </c>
      <c r="I49" s="3">
        <v>604</v>
      </c>
      <c r="J49" s="6">
        <v>10200</v>
      </c>
      <c r="K49" s="3" t="s">
        <v>17</v>
      </c>
      <c r="L49" s="3" t="s">
        <v>135</v>
      </c>
    </row>
    <row r="50" spans="1:12" ht="13.8" customHeight="1" x14ac:dyDescent="0.3">
      <c r="A50" s="2" t="s">
        <v>121</v>
      </c>
      <c r="B50" s="2" t="s">
        <v>128</v>
      </c>
      <c r="C50" s="5" t="s">
        <v>12</v>
      </c>
      <c r="D50" s="4">
        <v>0.39444444444444443</v>
      </c>
      <c r="E50" s="7">
        <v>1264</v>
      </c>
      <c r="F50" s="3" t="s">
        <v>129</v>
      </c>
      <c r="G50" s="3">
        <v>1248.5999999999999</v>
      </c>
      <c r="H50" s="3">
        <v>500</v>
      </c>
      <c r="I50" s="3">
        <v>1248.5999999999999</v>
      </c>
      <c r="J50" s="10">
        <f t="shared" ref="J50:J54" si="4">H50*(I50-E50)</f>
        <v>-7700.0000000000455</v>
      </c>
      <c r="K50" s="11" t="s">
        <v>20</v>
      </c>
      <c r="L50" s="11" t="s">
        <v>142</v>
      </c>
    </row>
    <row r="51" spans="1:12" ht="13.8" customHeight="1" x14ac:dyDescent="0.3">
      <c r="A51" s="2" t="s">
        <v>121</v>
      </c>
      <c r="B51" s="2" t="s">
        <v>132</v>
      </c>
      <c r="C51" s="5" t="s">
        <v>12</v>
      </c>
      <c r="D51" s="4">
        <v>0.40347222222222223</v>
      </c>
      <c r="E51" s="7">
        <v>1002</v>
      </c>
      <c r="F51" s="3" t="s">
        <v>133</v>
      </c>
      <c r="G51" s="3">
        <v>991.6</v>
      </c>
      <c r="H51" s="3">
        <v>650</v>
      </c>
      <c r="I51" s="3">
        <v>991.6</v>
      </c>
      <c r="J51" s="10">
        <f t="shared" si="4"/>
        <v>-6759.9999999999854</v>
      </c>
      <c r="K51" s="11" t="s">
        <v>20</v>
      </c>
      <c r="L51" s="11" t="s">
        <v>143</v>
      </c>
    </row>
    <row r="52" spans="1:12" ht="13.8" customHeight="1" x14ac:dyDescent="0.3">
      <c r="A52" s="2" t="s">
        <v>150</v>
      </c>
      <c r="B52" s="2" t="s">
        <v>22</v>
      </c>
      <c r="C52" s="5" t="s">
        <v>12</v>
      </c>
      <c r="D52" s="4">
        <v>0.38958333333333334</v>
      </c>
      <c r="E52" s="7">
        <v>516</v>
      </c>
      <c r="F52" s="3" t="s">
        <v>35</v>
      </c>
      <c r="G52" s="3">
        <v>511.6</v>
      </c>
      <c r="H52" s="3">
        <v>1000</v>
      </c>
      <c r="I52" s="3">
        <v>521</v>
      </c>
      <c r="J52" s="6">
        <f t="shared" si="4"/>
        <v>5000</v>
      </c>
      <c r="K52" s="3" t="s">
        <v>17</v>
      </c>
      <c r="L52" s="3" t="s">
        <v>160</v>
      </c>
    </row>
    <row r="53" spans="1:12" ht="13.8" customHeight="1" x14ac:dyDescent="0.3">
      <c r="A53" s="2" t="s">
        <v>150</v>
      </c>
      <c r="B53" s="2" t="s">
        <v>23</v>
      </c>
      <c r="C53" s="5" t="s">
        <v>12</v>
      </c>
      <c r="D53" s="4">
        <v>0.39027777777777778</v>
      </c>
      <c r="E53" s="7">
        <v>757</v>
      </c>
      <c r="F53" s="3" t="s">
        <v>151</v>
      </c>
      <c r="G53" s="3">
        <v>751.4</v>
      </c>
      <c r="H53" s="3">
        <v>775</v>
      </c>
      <c r="I53" s="3">
        <v>751.4</v>
      </c>
      <c r="J53" s="10">
        <f t="shared" si="4"/>
        <v>-4340.0000000000173</v>
      </c>
      <c r="K53" s="11" t="s">
        <v>20</v>
      </c>
      <c r="L53" s="11" t="s">
        <v>161</v>
      </c>
    </row>
    <row r="54" spans="1:12" ht="13.8" customHeight="1" x14ac:dyDescent="0.3">
      <c r="A54" s="2" t="s">
        <v>150</v>
      </c>
      <c r="B54" s="2" t="s">
        <v>21</v>
      </c>
      <c r="C54" s="5" t="s">
        <v>12</v>
      </c>
      <c r="D54" s="4">
        <v>0.39861111111111108</v>
      </c>
      <c r="E54" s="7">
        <v>607.5</v>
      </c>
      <c r="F54" s="3" t="s">
        <v>152</v>
      </c>
      <c r="G54" s="3">
        <v>602.4</v>
      </c>
      <c r="H54" s="3">
        <v>1700</v>
      </c>
      <c r="I54" s="3">
        <v>618</v>
      </c>
      <c r="J54" s="6">
        <f t="shared" si="4"/>
        <v>17850</v>
      </c>
      <c r="K54" s="3" t="s">
        <v>19</v>
      </c>
      <c r="L54" s="3" t="s">
        <v>162</v>
      </c>
    </row>
    <row r="55" spans="1:12" ht="13.8" customHeight="1" x14ac:dyDescent="0.3">
      <c r="A55" s="2" t="s">
        <v>121</v>
      </c>
      <c r="B55" s="2" t="s">
        <v>139</v>
      </c>
      <c r="C55" s="11" t="s">
        <v>64</v>
      </c>
      <c r="D55" s="4">
        <v>0.375</v>
      </c>
      <c r="E55" s="7" t="s">
        <v>145</v>
      </c>
      <c r="F55" s="3" t="s">
        <v>140</v>
      </c>
      <c r="G55" s="3">
        <v>690</v>
      </c>
      <c r="H55" s="3">
        <v>775</v>
      </c>
      <c r="I55" s="3">
        <v>654</v>
      </c>
      <c r="J55" s="6">
        <v>18600</v>
      </c>
      <c r="K55" s="3" t="s">
        <v>19</v>
      </c>
      <c r="L55" s="3" t="s">
        <v>163</v>
      </c>
    </row>
    <row r="56" spans="1:12" ht="13.8" customHeight="1" x14ac:dyDescent="0.3">
      <c r="A56" s="2" t="s">
        <v>153</v>
      </c>
      <c r="B56" s="2" t="s">
        <v>72</v>
      </c>
      <c r="C56" s="5" t="s">
        <v>12</v>
      </c>
      <c r="D56" s="4">
        <v>0.38958333333333334</v>
      </c>
      <c r="E56" s="7">
        <v>1286</v>
      </c>
      <c r="F56" s="3" t="s">
        <v>154</v>
      </c>
      <c r="G56" s="3">
        <v>1279</v>
      </c>
      <c r="H56" s="3">
        <v>700</v>
      </c>
      <c r="I56" s="3">
        <v>1279</v>
      </c>
      <c r="J56" s="10">
        <f t="shared" ref="J56:J72" si="5">H56*(I56-E56)</f>
        <v>-4900</v>
      </c>
      <c r="K56" s="11" t="s">
        <v>20</v>
      </c>
      <c r="L56" s="11" t="s">
        <v>158</v>
      </c>
    </row>
    <row r="57" spans="1:12" ht="13.8" customHeight="1" x14ac:dyDescent="0.3">
      <c r="A57" s="2" t="s">
        <v>153</v>
      </c>
      <c r="B57" s="2" t="s">
        <v>128</v>
      </c>
      <c r="C57" s="5" t="s">
        <v>12</v>
      </c>
      <c r="D57" s="4">
        <v>0.39027777777777778</v>
      </c>
      <c r="E57" s="7">
        <v>1258</v>
      </c>
      <c r="F57" s="3" t="s">
        <v>155</v>
      </c>
      <c r="G57" s="3">
        <v>1239</v>
      </c>
      <c r="H57" s="3">
        <v>500</v>
      </c>
      <c r="I57" s="3">
        <v>1272</v>
      </c>
      <c r="J57" s="6">
        <f t="shared" si="5"/>
        <v>7000</v>
      </c>
      <c r="K57" s="3" t="s">
        <v>17</v>
      </c>
      <c r="L57" s="3" t="s">
        <v>159</v>
      </c>
    </row>
    <row r="58" spans="1:12" ht="13.8" customHeight="1" x14ac:dyDescent="0.3">
      <c r="A58" s="2" t="s">
        <v>156</v>
      </c>
      <c r="B58" s="2" t="s">
        <v>21</v>
      </c>
      <c r="C58" s="5" t="s">
        <v>12</v>
      </c>
      <c r="D58" s="4">
        <v>0.38680555555555557</v>
      </c>
      <c r="E58" s="7">
        <v>614</v>
      </c>
      <c r="F58" s="3" t="s">
        <v>157</v>
      </c>
      <c r="G58" s="3">
        <v>690.4</v>
      </c>
      <c r="H58" s="3">
        <v>1700</v>
      </c>
      <c r="I58" s="3">
        <v>616</v>
      </c>
      <c r="J58" s="6">
        <f t="shared" si="5"/>
        <v>3400</v>
      </c>
      <c r="K58" s="3" t="s">
        <v>107</v>
      </c>
      <c r="L58" s="3" t="s">
        <v>165</v>
      </c>
    </row>
    <row r="59" spans="1:12" ht="13.8" customHeight="1" x14ac:dyDescent="0.3">
      <c r="A59" s="2" t="s">
        <v>156</v>
      </c>
      <c r="B59" s="2" t="s">
        <v>132</v>
      </c>
      <c r="C59" s="5" t="s">
        <v>12</v>
      </c>
      <c r="D59" s="4">
        <v>0.39652777777777781</v>
      </c>
      <c r="E59" s="7">
        <v>910</v>
      </c>
      <c r="F59" s="3" t="s">
        <v>164</v>
      </c>
      <c r="G59" s="3">
        <v>899.4</v>
      </c>
      <c r="H59" s="3">
        <v>650</v>
      </c>
      <c r="I59" s="3">
        <v>899.4</v>
      </c>
      <c r="J59" s="10">
        <f t="shared" ref="J59" si="6">H59*(I59-E59)</f>
        <v>-6890.0000000000146</v>
      </c>
      <c r="K59" s="11" t="s">
        <v>20</v>
      </c>
      <c r="L59" s="11" t="s">
        <v>166</v>
      </c>
    </row>
    <row r="60" spans="1:12" ht="13.8" customHeight="1" x14ac:dyDescent="0.3">
      <c r="A60" s="2" t="s">
        <v>167</v>
      </c>
      <c r="B60" s="2" t="s">
        <v>168</v>
      </c>
      <c r="C60" s="5" t="s">
        <v>12</v>
      </c>
      <c r="D60" s="4">
        <v>0.38750000000000001</v>
      </c>
      <c r="E60" s="7">
        <v>5229</v>
      </c>
      <c r="F60" s="3" t="s">
        <v>169</v>
      </c>
      <c r="G60" s="3">
        <v>5194</v>
      </c>
      <c r="H60" s="3">
        <v>125</v>
      </c>
      <c r="I60" s="3">
        <v>5264</v>
      </c>
      <c r="J60" s="6">
        <f t="shared" si="5"/>
        <v>4375</v>
      </c>
      <c r="K60" s="3" t="s">
        <v>17</v>
      </c>
      <c r="L60" s="3" t="s">
        <v>172</v>
      </c>
    </row>
    <row r="61" spans="1:12" ht="13.8" customHeight="1" x14ac:dyDescent="0.3">
      <c r="A61" s="2" t="s">
        <v>167</v>
      </c>
      <c r="B61" s="2" t="s">
        <v>170</v>
      </c>
      <c r="C61" s="5" t="s">
        <v>12</v>
      </c>
      <c r="D61" s="4">
        <v>0.43055555555555558</v>
      </c>
      <c r="E61" s="7">
        <v>673</v>
      </c>
      <c r="F61" s="3" t="s">
        <v>171</v>
      </c>
      <c r="G61" s="3">
        <v>668</v>
      </c>
      <c r="H61" s="3">
        <v>1200</v>
      </c>
      <c r="I61" s="3">
        <v>678</v>
      </c>
      <c r="J61" s="6">
        <f t="shared" si="5"/>
        <v>6000</v>
      </c>
      <c r="K61" s="3" t="s">
        <v>17</v>
      </c>
      <c r="L61" s="3" t="s">
        <v>173</v>
      </c>
    </row>
    <row r="62" spans="1:12" ht="13.8" customHeight="1" x14ac:dyDescent="0.3">
      <c r="A62" s="2" t="s">
        <v>174</v>
      </c>
      <c r="B62" s="2" t="s">
        <v>122</v>
      </c>
      <c r="C62" s="11" t="s">
        <v>64</v>
      </c>
      <c r="D62" s="4">
        <v>0.375</v>
      </c>
      <c r="E62" s="7" t="s">
        <v>190</v>
      </c>
      <c r="F62" s="3" t="s">
        <v>175</v>
      </c>
      <c r="G62" s="3">
        <v>1121</v>
      </c>
      <c r="H62" s="3">
        <v>400</v>
      </c>
      <c r="I62" s="3">
        <v>1094</v>
      </c>
      <c r="J62" s="6">
        <v>7200</v>
      </c>
      <c r="K62" s="3" t="s">
        <v>19</v>
      </c>
      <c r="L62" s="3" t="s">
        <v>183</v>
      </c>
    </row>
    <row r="63" spans="1:12" ht="13.8" customHeight="1" x14ac:dyDescent="0.3">
      <c r="A63" s="2" t="s">
        <v>174</v>
      </c>
      <c r="B63" s="2" t="s">
        <v>176</v>
      </c>
      <c r="C63" s="11" t="s">
        <v>64</v>
      </c>
      <c r="D63" s="4">
        <v>0.375</v>
      </c>
      <c r="E63" s="7" t="s">
        <v>191</v>
      </c>
      <c r="F63" s="3" t="s">
        <v>177</v>
      </c>
      <c r="G63" s="3">
        <v>762</v>
      </c>
      <c r="H63" s="3">
        <v>825</v>
      </c>
      <c r="I63" s="3">
        <v>735</v>
      </c>
      <c r="J63" s="6">
        <v>14850</v>
      </c>
      <c r="K63" s="3" t="s">
        <v>19</v>
      </c>
      <c r="L63" s="3" t="s">
        <v>185</v>
      </c>
    </row>
    <row r="64" spans="1:12" ht="13.8" customHeight="1" x14ac:dyDescent="0.3">
      <c r="A64" s="2" t="s">
        <v>174</v>
      </c>
      <c r="B64" s="2" t="s">
        <v>178</v>
      </c>
      <c r="C64" s="11" t="s">
        <v>64</v>
      </c>
      <c r="D64" s="4">
        <v>0.375</v>
      </c>
      <c r="E64" s="7" t="s">
        <v>192</v>
      </c>
      <c r="F64" s="3" t="s">
        <v>179</v>
      </c>
      <c r="G64" s="3">
        <v>2435</v>
      </c>
      <c r="H64" s="3">
        <v>225</v>
      </c>
      <c r="I64" s="3">
        <v>2294</v>
      </c>
      <c r="J64" s="6">
        <v>21600</v>
      </c>
      <c r="K64" s="3" t="s">
        <v>19</v>
      </c>
      <c r="L64" s="3" t="s">
        <v>184</v>
      </c>
    </row>
    <row r="65" spans="1:12" ht="13.8" customHeight="1" x14ac:dyDescent="0.3">
      <c r="A65" s="2" t="s">
        <v>174</v>
      </c>
      <c r="B65" s="2" t="s">
        <v>72</v>
      </c>
      <c r="C65" s="11" t="s">
        <v>64</v>
      </c>
      <c r="D65" s="4">
        <v>0.375</v>
      </c>
      <c r="E65" s="7" t="s">
        <v>193</v>
      </c>
      <c r="F65" s="3" t="s">
        <v>180</v>
      </c>
      <c r="G65" s="3">
        <v>1261.5999999999999</v>
      </c>
      <c r="H65" s="3">
        <v>700</v>
      </c>
      <c r="I65" s="3">
        <v>1230</v>
      </c>
      <c r="J65" s="6">
        <v>14000</v>
      </c>
      <c r="K65" s="3" t="s">
        <v>19</v>
      </c>
      <c r="L65" s="3" t="s">
        <v>182</v>
      </c>
    </row>
    <row r="66" spans="1:12" ht="13.8" customHeight="1" x14ac:dyDescent="0.3">
      <c r="A66" s="2" t="s">
        <v>174</v>
      </c>
      <c r="B66" s="2" t="s">
        <v>139</v>
      </c>
      <c r="C66" s="11" t="s">
        <v>64</v>
      </c>
      <c r="D66" s="4">
        <v>0.375</v>
      </c>
      <c r="E66" s="7" t="s">
        <v>194</v>
      </c>
      <c r="F66" s="3" t="s">
        <v>181</v>
      </c>
      <c r="G66" s="3">
        <v>634</v>
      </c>
      <c r="H66" s="3">
        <v>775</v>
      </c>
      <c r="I66" s="3">
        <v>607</v>
      </c>
      <c r="J66" s="6">
        <v>13950</v>
      </c>
      <c r="K66" s="3" t="s">
        <v>19</v>
      </c>
      <c r="L66" s="3" t="s">
        <v>187</v>
      </c>
    </row>
    <row r="67" spans="1:12" ht="13.8" customHeight="1" x14ac:dyDescent="0.3">
      <c r="A67" s="2" t="s">
        <v>174</v>
      </c>
      <c r="B67" s="2" t="s">
        <v>170</v>
      </c>
      <c r="C67" s="5" t="s">
        <v>12</v>
      </c>
      <c r="D67" s="4">
        <v>0.38611111111111113</v>
      </c>
      <c r="E67" s="7">
        <v>673</v>
      </c>
      <c r="F67" s="3" t="s">
        <v>171</v>
      </c>
      <c r="G67" s="3">
        <v>668</v>
      </c>
      <c r="H67" s="3">
        <v>1200</v>
      </c>
      <c r="I67" s="3">
        <v>668</v>
      </c>
      <c r="J67" s="10">
        <f t="shared" si="5"/>
        <v>-6000</v>
      </c>
      <c r="K67" s="11" t="s">
        <v>20</v>
      </c>
      <c r="L67" s="11" t="s">
        <v>189</v>
      </c>
    </row>
    <row r="68" spans="1:12" ht="13.8" customHeight="1" x14ac:dyDescent="0.3">
      <c r="A68" s="2" t="s">
        <v>174</v>
      </c>
      <c r="B68" s="2" t="s">
        <v>22</v>
      </c>
      <c r="C68" s="5" t="s">
        <v>12</v>
      </c>
      <c r="D68" s="4">
        <v>0.39861111111111108</v>
      </c>
      <c r="E68" s="7">
        <v>460</v>
      </c>
      <c r="F68" s="3" t="s">
        <v>186</v>
      </c>
      <c r="G68" s="3">
        <v>454.6</v>
      </c>
      <c r="H68" s="3">
        <v>1000</v>
      </c>
      <c r="I68" s="3">
        <v>470</v>
      </c>
      <c r="J68" s="6">
        <f t="shared" si="5"/>
        <v>10000</v>
      </c>
      <c r="K68" s="3" t="s">
        <v>19</v>
      </c>
      <c r="L68" s="3" t="s">
        <v>188</v>
      </c>
    </row>
    <row r="69" spans="1:12" ht="13.8" customHeight="1" x14ac:dyDescent="0.3">
      <c r="A69" s="2" t="s">
        <v>174</v>
      </c>
      <c r="B69" s="2" t="s">
        <v>195</v>
      </c>
      <c r="C69" s="5" t="s">
        <v>12</v>
      </c>
      <c r="D69" s="4">
        <v>0.375</v>
      </c>
      <c r="E69" s="7" t="s">
        <v>207</v>
      </c>
      <c r="F69" s="3" t="s">
        <v>196</v>
      </c>
      <c r="G69" s="3">
        <v>1612</v>
      </c>
      <c r="H69" s="3">
        <v>475</v>
      </c>
      <c r="I69" s="3">
        <v>1640</v>
      </c>
      <c r="J69" s="6">
        <v>9025</v>
      </c>
      <c r="K69" s="3" t="s">
        <v>19</v>
      </c>
      <c r="L69" s="3" t="s">
        <v>206</v>
      </c>
    </row>
    <row r="70" spans="1:12" ht="13.8" customHeight="1" x14ac:dyDescent="0.3">
      <c r="A70" s="2" t="s">
        <v>197</v>
      </c>
      <c r="B70" s="2" t="s">
        <v>22</v>
      </c>
      <c r="C70" s="5" t="s">
        <v>12</v>
      </c>
      <c r="D70" s="4">
        <v>0.38611111111111113</v>
      </c>
      <c r="E70" s="7">
        <v>458</v>
      </c>
      <c r="F70" s="3" t="s">
        <v>198</v>
      </c>
      <c r="G70" s="3">
        <v>453.6</v>
      </c>
      <c r="H70" s="3">
        <v>1000</v>
      </c>
      <c r="I70" s="3">
        <v>469</v>
      </c>
      <c r="J70" s="6">
        <f t="shared" si="5"/>
        <v>11000</v>
      </c>
      <c r="K70" s="3" t="s">
        <v>19</v>
      </c>
      <c r="L70" s="3" t="s">
        <v>203</v>
      </c>
    </row>
    <row r="71" spans="1:12" ht="13.8" customHeight="1" x14ac:dyDescent="0.3">
      <c r="A71" s="2" t="s">
        <v>197</v>
      </c>
      <c r="B71" s="2" t="s">
        <v>21</v>
      </c>
      <c r="C71" s="5" t="s">
        <v>12</v>
      </c>
      <c r="D71" s="4">
        <v>0.38750000000000001</v>
      </c>
      <c r="E71" s="7">
        <v>567.5</v>
      </c>
      <c r="F71" s="3" t="s">
        <v>199</v>
      </c>
      <c r="G71" s="3">
        <v>562</v>
      </c>
      <c r="H71" s="3">
        <v>1700</v>
      </c>
      <c r="I71" s="3">
        <v>571</v>
      </c>
      <c r="J71" s="6">
        <f t="shared" si="5"/>
        <v>5950</v>
      </c>
      <c r="K71" s="3" t="s">
        <v>17</v>
      </c>
      <c r="L71" s="3" t="s">
        <v>202</v>
      </c>
    </row>
    <row r="72" spans="1:12" ht="13.8" customHeight="1" x14ac:dyDescent="0.3">
      <c r="A72" s="12" t="s">
        <v>197</v>
      </c>
      <c r="B72" s="12" t="s">
        <v>200</v>
      </c>
      <c r="C72" s="13" t="s">
        <v>12</v>
      </c>
      <c r="D72" s="14">
        <v>0.3888888888888889</v>
      </c>
      <c r="E72" s="15">
        <v>562</v>
      </c>
      <c r="F72" s="16" t="s">
        <v>201</v>
      </c>
      <c r="G72" s="16">
        <v>468</v>
      </c>
      <c r="H72" s="16">
        <v>15</v>
      </c>
      <c r="I72" s="16">
        <v>832</v>
      </c>
      <c r="J72" s="17">
        <f t="shared" si="5"/>
        <v>4050</v>
      </c>
      <c r="K72" s="16" t="s">
        <v>204</v>
      </c>
      <c r="L72" s="16" t="s">
        <v>205</v>
      </c>
    </row>
    <row r="73" spans="1:12" ht="13.8" customHeight="1" x14ac:dyDescent="0.3">
      <c r="A73" s="2" t="s">
        <v>208</v>
      </c>
      <c r="B73" s="2" t="s">
        <v>21</v>
      </c>
      <c r="C73" s="5" t="s">
        <v>12</v>
      </c>
      <c r="D73" s="4">
        <v>0.38611111111111113</v>
      </c>
      <c r="E73" s="7">
        <v>568.5</v>
      </c>
      <c r="F73" s="3" t="s">
        <v>209</v>
      </c>
      <c r="G73" s="3">
        <v>561.20000000000005</v>
      </c>
      <c r="H73" s="3">
        <v>1700</v>
      </c>
      <c r="I73" s="3">
        <v>561.20000000000005</v>
      </c>
      <c r="J73" s="10">
        <f t="shared" ref="J73:J75" si="7">H73*(I73-E73)</f>
        <v>-12409.999999999924</v>
      </c>
      <c r="K73" s="11" t="s">
        <v>20</v>
      </c>
      <c r="L73" s="11" t="s">
        <v>210</v>
      </c>
    </row>
    <row r="74" spans="1:12" ht="13.8" customHeight="1" x14ac:dyDescent="0.3">
      <c r="A74" s="2" t="s">
        <v>208</v>
      </c>
      <c r="B74" s="2" t="s">
        <v>102</v>
      </c>
      <c r="C74" s="5" t="s">
        <v>12</v>
      </c>
      <c r="D74" s="4">
        <v>0.38680555555555557</v>
      </c>
      <c r="E74" s="7">
        <v>793</v>
      </c>
      <c r="F74" s="3" t="s">
        <v>211</v>
      </c>
      <c r="G74" s="3">
        <v>786.3</v>
      </c>
      <c r="H74" s="3">
        <v>1000</v>
      </c>
      <c r="I74" s="3">
        <v>807</v>
      </c>
      <c r="J74" s="6">
        <f t="shared" si="7"/>
        <v>14000</v>
      </c>
      <c r="K74" s="3" t="s">
        <v>19</v>
      </c>
      <c r="L74" s="3" t="s">
        <v>215</v>
      </c>
    </row>
    <row r="75" spans="1:12" ht="13.8" customHeight="1" x14ac:dyDescent="0.3">
      <c r="A75" s="2" t="s">
        <v>208</v>
      </c>
      <c r="B75" s="2" t="s">
        <v>72</v>
      </c>
      <c r="C75" s="5" t="s">
        <v>12</v>
      </c>
      <c r="D75" s="4">
        <v>0.41319444444444442</v>
      </c>
      <c r="E75" s="7">
        <v>1238</v>
      </c>
      <c r="F75" s="3" t="s">
        <v>212</v>
      </c>
      <c r="G75" s="3">
        <v>1230.5999999999999</v>
      </c>
      <c r="H75" s="3">
        <v>700</v>
      </c>
      <c r="I75" s="3">
        <v>1245</v>
      </c>
      <c r="J75" s="6">
        <f t="shared" si="7"/>
        <v>4900</v>
      </c>
      <c r="K75" s="3" t="s">
        <v>17</v>
      </c>
      <c r="L75" s="3" t="s">
        <v>218</v>
      </c>
    </row>
    <row r="76" spans="1:12" ht="13.8" customHeight="1" x14ac:dyDescent="0.3">
      <c r="A76" s="12" t="s">
        <v>208</v>
      </c>
      <c r="B76" s="12" t="s">
        <v>213</v>
      </c>
      <c r="C76" s="13" t="s">
        <v>12</v>
      </c>
      <c r="D76" s="14">
        <v>0.41875000000000001</v>
      </c>
      <c r="E76" s="15">
        <v>556</v>
      </c>
      <c r="F76" s="16" t="s">
        <v>214</v>
      </c>
      <c r="G76" s="16">
        <v>458</v>
      </c>
      <c r="H76" s="16">
        <v>15</v>
      </c>
      <c r="I76" s="16">
        <v>684</v>
      </c>
      <c r="J76" s="17">
        <f t="shared" ref="J76:J80" si="8">H76*(I76-E76)</f>
        <v>1920</v>
      </c>
      <c r="K76" s="16" t="s">
        <v>17</v>
      </c>
      <c r="L76" s="16" t="s">
        <v>217</v>
      </c>
    </row>
    <row r="77" spans="1:12" ht="13.8" customHeight="1" x14ac:dyDescent="0.3">
      <c r="A77" s="2" t="s">
        <v>208</v>
      </c>
      <c r="B77" s="2" t="s">
        <v>22</v>
      </c>
      <c r="C77" s="5" t="s">
        <v>12</v>
      </c>
      <c r="D77" s="4">
        <v>0.44513888888888892</v>
      </c>
      <c r="E77" s="7">
        <v>488</v>
      </c>
      <c r="F77" s="3" t="s">
        <v>216</v>
      </c>
      <c r="G77" s="3">
        <v>482</v>
      </c>
      <c r="H77" s="3">
        <v>1000</v>
      </c>
      <c r="I77" s="3">
        <v>482</v>
      </c>
      <c r="J77" s="10">
        <f t="shared" si="8"/>
        <v>-6000</v>
      </c>
      <c r="K77" s="11" t="s">
        <v>20</v>
      </c>
      <c r="L77" s="11" t="s">
        <v>219</v>
      </c>
    </row>
    <row r="78" spans="1:12" ht="13.8" customHeight="1" x14ac:dyDescent="0.3">
      <c r="A78" s="12" t="s">
        <v>208</v>
      </c>
      <c r="B78" s="12" t="s">
        <v>213</v>
      </c>
      <c r="C78" s="13" t="s">
        <v>12</v>
      </c>
      <c r="D78" s="14">
        <v>0.41875000000000001</v>
      </c>
      <c r="E78" s="15">
        <v>556</v>
      </c>
      <c r="F78" s="16" t="s">
        <v>214</v>
      </c>
      <c r="G78" s="16">
        <v>458</v>
      </c>
      <c r="H78" s="16">
        <v>15</v>
      </c>
      <c r="I78" s="16">
        <v>856</v>
      </c>
      <c r="J78" s="17">
        <f t="shared" ref="J78:J110" si="9">H78*(I78-E78)</f>
        <v>4500</v>
      </c>
      <c r="K78" s="16" t="s">
        <v>204</v>
      </c>
      <c r="L78" s="16" t="s">
        <v>224</v>
      </c>
    </row>
    <row r="79" spans="1:12" ht="13.8" customHeight="1" x14ac:dyDescent="0.3">
      <c r="A79" s="2" t="s">
        <v>220</v>
      </c>
      <c r="B79" s="2" t="s">
        <v>102</v>
      </c>
      <c r="C79" s="5" t="s">
        <v>12</v>
      </c>
      <c r="D79" s="4">
        <v>0.38750000000000001</v>
      </c>
      <c r="E79" s="7">
        <v>816</v>
      </c>
      <c r="F79" s="3" t="s">
        <v>221</v>
      </c>
      <c r="G79" s="3">
        <v>805.2</v>
      </c>
      <c r="H79" s="3">
        <v>1000</v>
      </c>
      <c r="I79" s="3">
        <v>813</v>
      </c>
      <c r="J79" s="10">
        <f t="shared" si="8"/>
        <v>-3000</v>
      </c>
      <c r="K79" s="3" t="s">
        <v>107</v>
      </c>
      <c r="L79" s="3" t="s">
        <v>225</v>
      </c>
    </row>
    <row r="80" spans="1:12" ht="13.8" customHeight="1" x14ac:dyDescent="0.3">
      <c r="A80" s="2" t="s">
        <v>220</v>
      </c>
      <c r="B80" s="2" t="s">
        <v>22</v>
      </c>
      <c r="C80" s="5" t="s">
        <v>12</v>
      </c>
      <c r="D80" s="4">
        <v>0.38819444444444445</v>
      </c>
      <c r="E80" s="7">
        <v>491</v>
      </c>
      <c r="F80" s="3" t="s">
        <v>222</v>
      </c>
      <c r="G80" s="3">
        <v>486.4</v>
      </c>
      <c r="H80" s="3">
        <v>1000</v>
      </c>
      <c r="I80" s="3">
        <v>486.4</v>
      </c>
      <c r="J80" s="10">
        <f t="shared" si="8"/>
        <v>-4600.0000000000227</v>
      </c>
      <c r="K80" s="11" t="s">
        <v>20</v>
      </c>
      <c r="L80" s="11" t="s">
        <v>226</v>
      </c>
    </row>
    <row r="81" spans="1:12" ht="13.8" customHeight="1" x14ac:dyDescent="0.3">
      <c r="A81" s="2" t="s">
        <v>220</v>
      </c>
      <c r="B81" s="2" t="s">
        <v>18</v>
      </c>
      <c r="C81" s="5" t="s">
        <v>12</v>
      </c>
      <c r="D81" s="4">
        <v>0.39999999999999997</v>
      </c>
      <c r="E81" s="7">
        <v>3910</v>
      </c>
      <c r="F81" s="3" t="s">
        <v>223</v>
      </c>
      <c r="G81" s="3">
        <v>3892</v>
      </c>
      <c r="H81" s="3">
        <v>300</v>
      </c>
      <c r="I81" s="3">
        <v>3962</v>
      </c>
      <c r="J81" s="6">
        <f t="shared" si="9"/>
        <v>15600</v>
      </c>
      <c r="K81" s="3" t="s">
        <v>19</v>
      </c>
      <c r="L81" s="3" t="s">
        <v>227</v>
      </c>
    </row>
    <row r="82" spans="1:12" ht="13.8" customHeight="1" x14ac:dyDescent="0.3">
      <c r="A82" s="2" t="s">
        <v>228</v>
      </c>
      <c r="B82" s="2" t="s">
        <v>49</v>
      </c>
      <c r="C82" s="5" t="s">
        <v>12</v>
      </c>
      <c r="D82" s="4">
        <v>0.38680555555555557</v>
      </c>
      <c r="E82" s="7">
        <v>17117</v>
      </c>
      <c r="F82" s="3" t="s">
        <v>229</v>
      </c>
      <c r="G82" s="3">
        <v>17048</v>
      </c>
      <c r="H82" s="3">
        <v>50</v>
      </c>
      <c r="I82" s="3">
        <v>17246</v>
      </c>
      <c r="J82" s="6">
        <f t="shared" si="9"/>
        <v>6450</v>
      </c>
      <c r="K82" s="3" t="s">
        <v>17</v>
      </c>
      <c r="L82" s="3" t="s">
        <v>237</v>
      </c>
    </row>
    <row r="83" spans="1:12" ht="13.8" customHeight="1" x14ac:dyDescent="0.3">
      <c r="A83" s="2" t="s">
        <v>228</v>
      </c>
      <c r="B83" s="2" t="s">
        <v>230</v>
      </c>
      <c r="C83" s="5" t="s">
        <v>12</v>
      </c>
      <c r="D83" s="4">
        <v>0.3888888888888889</v>
      </c>
      <c r="E83" s="7">
        <v>1156</v>
      </c>
      <c r="F83" s="3" t="s">
        <v>231</v>
      </c>
      <c r="G83" s="3">
        <v>1145.2</v>
      </c>
      <c r="H83" s="3">
        <v>450</v>
      </c>
      <c r="I83" s="3">
        <v>1178</v>
      </c>
      <c r="J83" s="6">
        <f t="shared" si="9"/>
        <v>9900</v>
      </c>
      <c r="K83" s="3" t="s">
        <v>19</v>
      </c>
      <c r="L83" s="3" t="s">
        <v>232</v>
      </c>
    </row>
    <row r="84" spans="1:12" ht="13.8" customHeight="1" x14ac:dyDescent="0.3">
      <c r="A84" s="2" t="s">
        <v>228</v>
      </c>
      <c r="B84" s="2" t="s">
        <v>18</v>
      </c>
      <c r="C84" s="5" t="s">
        <v>12</v>
      </c>
      <c r="D84" s="4">
        <v>0.40972222222222227</v>
      </c>
      <c r="E84" s="7">
        <v>3990</v>
      </c>
      <c r="F84" s="3" t="s">
        <v>233</v>
      </c>
      <c r="G84" s="3">
        <v>3972.4</v>
      </c>
      <c r="H84" s="3">
        <v>150</v>
      </c>
      <c r="I84" s="3">
        <v>4044</v>
      </c>
      <c r="J84" s="6">
        <f t="shared" si="9"/>
        <v>8100</v>
      </c>
      <c r="K84" s="3" t="s">
        <v>19</v>
      </c>
      <c r="L84" s="3" t="s">
        <v>234</v>
      </c>
    </row>
    <row r="85" spans="1:12" ht="13.8" customHeight="1" x14ac:dyDescent="0.3">
      <c r="A85" s="2" t="s">
        <v>228</v>
      </c>
      <c r="B85" s="2" t="s">
        <v>22</v>
      </c>
      <c r="C85" s="5" t="s">
        <v>12</v>
      </c>
      <c r="D85" s="4">
        <v>0.42430555555555555</v>
      </c>
      <c r="E85" s="7">
        <v>487</v>
      </c>
      <c r="F85" s="3" t="s">
        <v>235</v>
      </c>
      <c r="G85" s="3">
        <v>481.6</v>
      </c>
      <c r="H85" s="3">
        <v>1000</v>
      </c>
      <c r="I85" s="3">
        <v>481.6</v>
      </c>
      <c r="J85" s="10">
        <f t="shared" ref="J85" si="10">H85*(I85-E85)</f>
        <v>-5399.9999999999773</v>
      </c>
      <c r="K85" s="11" t="s">
        <v>20</v>
      </c>
      <c r="L85" s="11" t="s">
        <v>236</v>
      </c>
    </row>
    <row r="86" spans="1:12" ht="13.8" customHeight="1" x14ac:dyDescent="0.3">
      <c r="A86" s="2" t="s">
        <v>238</v>
      </c>
      <c r="B86" s="2" t="s">
        <v>168</v>
      </c>
      <c r="C86" s="5" t="s">
        <v>12</v>
      </c>
      <c r="D86" s="4">
        <v>0.375</v>
      </c>
      <c r="E86" s="7" t="s">
        <v>251</v>
      </c>
      <c r="F86" s="3" t="s">
        <v>239</v>
      </c>
      <c r="G86" s="3">
        <v>5948</v>
      </c>
      <c r="H86" s="3">
        <v>125</v>
      </c>
      <c r="I86" s="3">
        <v>6102</v>
      </c>
      <c r="J86" s="6">
        <v>9625</v>
      </c>
      <c r="K86" s="3" t="s">
        <v>17</v>
      </c>
      <c r="L86" s="3" t="s">
        <v>243</v>
      </c>
    </row>
    <row r="87" spans="1:12" ht="13.8" customHeight="1" x14ac:dyDescent="0.3">
      <c r="A87" s="2" t="s">
        <v>238</v>
      </c>
      <c r="B87" s="2" t="s">
        <v>49</v>
      </c>
      <c r="C87" s="5" t="s">
        <v>12</v>
      </c>
      <c r="D87" s="4">
        <v>0.375</v>
      </c>
      <c r="E87" s="7" t="s">
        <v>252</v>
      </c>
      <c r="F87" s="3" t="s">
        <v>240</v>
      </c>
      <c r="G87" s="3">
        <v>17212.599999999999</v>
      </c>
      <c r="H87" s="3">
        <v>50</v>
      </c>
      <c r="I87" s="3">
        <v>17518</v>
      </c>
      <c r="J87" s="6">
        <v>10600</v>
      </c>
      <c r="K87" s="3" t="s">
        <v>19</v>
      </c>
      <c r="L87" s="3" t="s">
        <v>248</v>
      </c>
    </row>
    <row r="88" spans="1:12" ht="13.8" customHeight="1" x14ac:dyDescent="0.3">
      <c r="A88" s="2" t="s">
        <v>238</v>
      </c>
      <c r="B88" s="2" t="s">
        <v>102</v>
      </c>
      <c r="C88" s="11" t="s">
        <v>64</v>
      </c>
      <c r="D88" s="4">
        <v>0.375</v>
      </c>
      <c r="E88" s="7" t="s">
        <v>253</v>
      </c>
      <c r="F88" s="3" t="s">
        <v>241</v>
      </c>
      <c r="G88" s="3">
        <v>824</v>
      </c>
      <c r="H88" s="3">
        <v>1000</v>
      </c>
      <c r="I88" s="3">
        <v>806</v>
      </c>
      <c r="J88" s="6">
        <v>9000</v>
      </c>
      <c r="K88" s="3" t="s">
        <v>17</v>
      </c>
      <c r="L88" s="3" t="s">
        <v>245</v>
      </c>
    </row>
    <row r="89" spans="1:12" ht="13.8" customHeight="1" x14ac:dyDescent="0.3">
      <c r="A89" s="2" t="s">
        <v>238</v>
      </c>
      <c r="B89" s="2" t="s">
        <v>21</v>
      </c>
      <c r="C89" s="5" t="s">
        <v>12</v>
      </c>
      <c r="D89" s="4">
        <v>0.375</v>
      </c>
      <c r="E89" s="7" t="s">
        <v>254</v>
      </c>
      <c r="F89" s="3" t="s">
        <v>242</v>
      </c>
      <c r="G89" s="3">
        <v>564.20000000000005</v>
      </c>
      <c r="H89" s="3">
        <v>1700</v>
      </c>
      <c r="I89" s="3">
        <v>576</v>
      </c>
      <c r="J89" s="6">
        <v>10200</v>
      </c>
      <c r="K89" s="3" t="s">
        <v>17</v>
      </c>
      <c r="L89" s="3" t="s">
        <v>244</v>
      </c>
    </row>
    <row r="90" spans="1:12" ht="13.8" customHeight="1" x14ac:dyDescent="0.3">
      <c r="A90" s="2" t="s">
        <v>238</v>
      </c>
      <c r="B90" s="2" t="s">
        <v>18</v>
      </c>
      <c r="C90" s="5" t="s">
        <v>12</v>
      </c>
      <c r="D90" s="4">
        <v>0.39097222222222222</v>
      </c>
      <c r="E90" s="7">
        <v>4158</v>
      </c>
      <c r="F90" s="3" t="s">
        <v>246</v>
      </c>
      <c r="G90" s="3">
        <v>4134</v>
      </c>
      <c r="H90" s="3">
        <v>150</v>
      </c>
      <c r="I90" s="3">
        <v>4206</v>
      </c>
      <c r="J90" s="6">
        <f t="shared" si="9"/>
        <v>7200</v>
      </c>
      <c r="K90" s="3" t="s">
        <v>19</v>
      </c>
      <c r="L90" s="3" t="s">
        <v>247</v>
      </c>
    </row>
    <row r="91" spans="1:12" ht="13.8" customHeight="1" x14ac:dyDescent="0.3">
      <c r="A91" s="12" t="s">
        <v>238</v>
      </c>
      <c r="B91" s="12" t="s">
        <v>249</v>
      </c>
      <c r="C91" s="13" t="s">
        <v>12</v>
      </c>
      <c r="D91" s="14">
        <v>0.47291666666666665</v>
      </c>
      <c r="E91" s="15">
        <v>562</v>
      </c>
      <c r="F91" s="16" t="s">
        <v>214</v>
      </c>
      <c r="G91" s="16">
        <v>458</v>
      </c>
      <c r="H91" s="16">
        <v>15</v>
      </c>
      <c r="I91" s="16">
        <v>764</v>
      </c>
      <c r="J91" s="17">
        <f t="shared" ref="J91" si="11">H91*(I91-E91)</f>
        <v>3030</v>
      </c>
      <c r="K91" s="16" t="s">
        <v>77</v>
      </c>
      <c r="L91" s="16" t="s">
        <v>250</v>
      </c>
    </row>
    <row r="92" spans="1:12" ht="13.8" customHeight="1" x14ac:dyDescent="0.3">
      <c r="A92" s="2" t="s">
        <v>238</v>
      </c>
      <c r="B92" s="2" t="s">
        <v>255</v>
      </c>
      <c r="C92" s="11" t="s">
        <v>64</v>
      </c>
      <c r="D92" s="4">
        <v>0.375</v>
      </c>
      <c r="E92" s="7" t="s">
        <v>266</v>
      </c>
      <c r="F92" s="3" t="s">
        <v>256</v>
      </c>
      <c r="G92" s="3">
        <v>2986</v>
      </c>
      <c r="H92" s="3">
        <v>175</v>
      </c>
      <c r="I92" s="3">
        <v>2854</v>
      </c>
      <c r="J92" s="6">
        <v>11550</v>
      </c>
      <c r="K92" s="3" t="s">
        <v>17</v>
      </c>
      <c r="L92" s="3" t="s">
        <v>261</v>
      </c>
    </row>
    <row r="93" spans="1:12" ht="13.8" customHeight="1" x14ac:dyDescent="0.3">
      <c r="A93" s="2" t="s">
        <v>238</v>
      </c>
      <c r="B93" s="2" t="s">
        <v>262</v>
      </c>
      <c r="C93" s="11" t="s">
        <v>64</v>
      </c>
      <c r="D93" s="4">
        <v>0.375</v>
      </c>
      <c r="E93" s="7" t="s">
        <v>267</v>
      </c>
      <c r="F93" s="3" t="s">
        <v>263</v>
      </c>
      <c r="G93" s="3">
        <v>282</v>
      </c>
      <c r="H93" s="3">
        <v>1650</v>
      </c>
      <c r="I93" s="3">
        <v>267</v>
      </c>
      <c r="J93" s="6">
        <v>11550</v>
      </c>
      <c r="K93" s="3" t="s">
        <v>17</v>
      </c>
      <c r="L93" s="3" t="s">
        <v>264</v>
      </c>
    </row>
    <row r="94" spans="1:12" ht="13.8" customHeight="1" x14ac:dyDescent="0.3">
      <c r="A94" s="2" t="s">
        <v>257</v>
      </c>
      <c r="B94" s="2" t="s">
        <v>21</v>
      </c>
      <c r="C94" s="5" t="s">
        <v>12</v>
      </c>
      <c r="D94" s="4">
        <v>0.38958333333333334</v>
      </c>
      <c r="E94" s="7">
        <v>590</v>
      </c>
      <c r="F94" s="3" t="s">
        <v>258</v>
      </c>
      <c r="G94" s="3">
        <v>584.4</v>
      </c>
      <c r="H94" s="3">
        <v>1700</v>
      </c>
      <c r="I94" s="3">
        <v>584.4</v>
      </c>
      <c r="J94" s="10">
        <f t="shared" si="9"/>
        <v>-9520.0000000000382</v>
      </c>
      <c r="K94" s="11" t="s">
        <v>20</v>
      </c>
      <c r="L94" s="11" t="s">
        <v>265</v>
      </c>
    </row>
    <row r="95" spans="1:12" ht="13.8" customHeight="1" x14ac:dyDescent="0.3">
      <c r="A95" s="2" t="s">
        <v>257</v>
      </c>
      <c r="B95" s="2" t="s">
        <v>18</v>
      </c>
      <c r="C95" s="5" t="s">
        <v>12</v>
      </c>
      <c r="D95" s="4">
        <v>0.39166666666666666</v>
      </c>
      <c r="E95" s="7">
        <v>4222</v>
      </c>
      <c r="F95" s="3" t="s">
        <v>259</v>
      </c>
      <c r="G95" s="3">
        <v>4198.5</v>
      </c>
      <c r="H95" s="3">
        <v>150</v>
      </c>
      <c r="I95" s="3">
        <v>4198.5</v>
      </c>
      <c r="J95" s="10">
        <f t="shared" si="9"/>
        <v>-3525</v>
      </c>
      <c r="K95" s="11" t="s">
        <v>20</v>
      </c>
      <c r="L95" s="11" t="s">
        <v>260</v>
      </c>
    </row>
    <row r="96" spans="1:12" ht="13.8" customHeight="1" x14ac:dyDescent="0.3">
      <c r="A96" s="2" t="s">
        <v>238</v>
      </c>
      <c r="B96" s="2" t="s">
        <v>262</v>
      </c>
      <c r="C96" s="11" t="s">
        <v>64</v>
      </c>
      <c r="D96" s="4">
        <v>0.375</v>
      </c>
      <c r="E96" s="7" t="s">
        <v>267</v>
      </c>
      <c r="F96" s="3" t="s">
        <v>263</v>
      </c>
      <c r="G96" s="3">
        <v>282</v>
      </c>
      <c r="H96" s="3">
        <v>1650</v>
      </c>
      <c r="I96" s="3">
        <v>259</v>
      </c>
      <c r="J96" s="6">
        <v>24750</v>
      </c>
      <c r="K96" s="3" t="s">
        <v>19</v>
      </c>
      <c r="L96" s="3" t="s">
        <v>268</v>
      </c>
    </row>
    <row r="97" spans="1:12" ht="13.8" customHeight="1" x14ac:dyDescent="0.3">
      <c r="A97" s="2" t="s">
        <v>269</v>
      </c>
      <c r="B97" s="2" t="s">
        <v>195</v>
      </c>
      <c r="C97" s="5" t="s">
        <v>12</v>
      </c>
      <c r="D97" s="4">
        <v>0.3888888888888889</v>
      </c>
      <c r="E97" s="7">
        <v>1634</v>
      </c>
      <c r="F97" s="3" t="s">
        <v>270</v>
      </c>
      <c r="G97" s="3">
        <v>1625</v>
      </c>
      <c r="H97" s="3">
        <v>475</v>
      </c>
      <c r="I97" s="3">
        <v>1632</v>
      </c>
      <c r="J97" s="10">
        <f t="shared" si="9"/>
        <v>-950</v>
      </c>
      <c r="K97" s="11" t="s">
        <v>107</v>
      </c>
      <c r="L97" s="11" t="s">
        <v>272</v>
      </c>
    </row>
    <row r="98" spans="1:12" ht="13.8" customHeight="1" x14ac:dyDescent="0.3">
      <c r="A98" s="2" t="s">
        <v>269</v>
      </c>
      <c r="B98" s="2" t="s">
        <v>72</v>
      </c>
      <c r="C98" s="5" t="s">
        <v>12</v>
      </c>
      <c r="D98" s="4">
        <v>0.40416666666666662</v>
      </c>
      <c r="E98" s="7">
        <v>1206</v>
      </c>
      <c r="F98" s="3" t="s">
        <v>271</v>
      </c>
      <c r="G98" s="3">
        <v>1197</v>
      </c>
      <c r="H98" s="3">
        <v>700</v>
      </c>
      <c r="I98" s="3">
        <v>1197</v>
      </c>
      <c r="J98" s="10">
        <f t="shared" si="9"/>
        <v>-6300</v>
      </c>
      <c r="K98" s="11" t="s">
        <v>20</v>
      </c>
      <c r="L98" s="11" t="s">
        <v>273</v>
      </c>
    </row>
    <row r="99" spans="1:12" ht="13.8" customHeight="1" x14ac:dyDescent="0.3">
      <c r="A99" s="2" t="s">
        <v>238</v>
      </c>
      <c r="B99" s="2" t="s">
        <v>281</v>
      </c>
      <c r="C99" s="5" t="s">
        <v>12</v>
      </c>
      <c r="D99" s="4">
        <v>0.375</v>
      </c>
      <c r="E99" s="7" t="s">
        <v>285</v>
      </c>
      <c r="F99" s="3" t="s">
        <v>282</v>
      </c>
      <c r="G99" s="3">
        <v>498.2</v>
      </c>
      <c r="H99" s="3">
        <v>1900</v>
      </c>
      <c r="I99" s="3">
        <v>509</v>
      </c>
      <c r="J99" s="6">
        <v>9500</v>
      </c>
      <c r="K99" s="3" t="s">
        <v>17</v>
      </c>
      <c r="L99" s="3" t="s">
        <v>283</v>
      </c>
    </row>
    <row r="100" spans="1:12" ht="13.8" customHeight="1" x14ac:dyDescent="0.3">
      <c r="A100" s="2" t="s">
        <v>274</v>
      </c>
      <c r="B100" s="2" t="s">
        <v>21</v>
      </c>
      <c r="C100" s="5" t="s">
        <v>12</v>
      </c>
      <c r="D100" s="4">
        <v>0.38750000000000001</v>
      </c>
      <c r="E100" s="7">
        <v>576</v>
      </c>
      <c r="F100" s="3" t="s">
        <v>275</v>
      </c>
      <c r="G100" s="3">
        <v>570.6</v>
      </c>
      <c r="H100" s="3">
        <v>1700</v>
      </c>
      <c r="I100" s="3">
        <v>587</v>
      </c>
      <c r="J100" s="6">
        <f t="shared" si="9"/>
        <v>18700</v>
      </c>
      <c r="K100" s="3" t="s">
        <v>19</v>
      </c>
      <c r="L100" s="3" t="s">
        <v>284</v>
      </c>
    </row>
    <row r="101" spans="1:12" ht="13.8" customHeight="1" x14ac:dyDescent="0.3">
      <c r="A101" s="2" t="s">
        <v>274</v>
      </c>
      <c r="B101" s="2" t="s">
        <v>276</v>
      </c>
      <c r="C101" s="5" t="s">
        <v>12</v>
      </c>
      <c r="D101" s="4">
        <v>0.39027777777777778</v>
      </c>
      <c r="E101" s="7">
        <v>4275</v>
      </c>
      <c r="F101" s="3" t="s">
        <v>277</v>
      </c>
      <c r="G101" s="3">
        <v>4238</v>
      </c>
      <c r="H101" s="3">
        <v>150</v>
      </c>
      <c r="I101" s="3">
        <v>4348</v>
      </c>
      <c r="J101" s="6">
        <f t="shared" si="9"/>
        <v>10950</v>
      </c>
      <c r="K101" s="3" t="s">
        <v>19</v>
      </c>
      <c r="L101" s="3" t="s">
        <v>278</v>
      </c>
    </row>
    <row r="102" spans="1:12" ht="13.8" customHeight="1" x14ac:dyDescent="0.3">
      <c r="A102" s="2" t="s">
        <v>274</v>
      </c>
      <c r="B102" s="2" t="s">
        <v>18</v>
      </c>
      <c r="C102" s="5" t="s">
        <v>12</v>
      </c>
      <c r="D102" s="4">
        <v>0.39930555555555558</v>
      </c>
      <c r="E102" s="7">
        <v>3918</v>
      </c>
      <c r="F102" s="3" t="s">
        <v>279</v>
      </c>
      <c r="G102" s="3">
        <v>3896</v>
      </c>
      <c r="H102" s="3">
        <v>150</v>
      </c>
      <c r="I102" s="3">
        <v>3968</v>
      </c>
      <c r="J102" s="6">
        <f t="shared" si="9"/>
        <v>7500</v>
      </c>
      <c r="K102" s="3" t="s">
        <v>19</v>
      </c>
      <c r="L102" s="3" t="s">
        <v>280</v>
      </c>
    </row>
    <row r="103" spans="1:12" ht="13.8" customHeight="1" x14ac:dyDescent="0.3">
      <c r="A103" s="2" t="s">
        <v>286</v>
      </c>
      <c r="B103" s="2" t="s">
        <v>168</v>
      </c>
      <c r="C103" s="5" t="s">
        <v>12</v>
      </c>
      <c r="D103" s="4">
        <v>0.38680555555555557</v>
      </c>
      <c r="E103" s="7">
        <v>5990</v>
      </c>
      <c r="F103" s="3" t="s">
        <v>287</v>
      </c>
      <c r="G103" s="3">
        <v>5945.6</v>
      </c>
      <c r="H103" s="3">
        <v>125</v>
      </c>
      <c r="I103" s="3">
        <v>6025</v>
      </c>
      <c r="J103" s="6">
        <f t="shared" si="9"/>
        <v>4375</v>
      </c>
      <c r="K103" s="3" t="s">
        <v>17</v>
      </c>
      <c r="L103" s="3" t="s">
        <v>290</v>
      </c>
    </row>
    <row r="104" spans="1:12" ht="13.8" customHeight="1" x14ac:dyDescent="0.3">
      <c r="A104" s="2" t="s">
        <v>286</v>
      </c>
      <c r="B104" s="2" t="s">
        <v>128</v>
      </c>
      <c r="C104" s="5" t="s">
        <v>12</v>
      </c>
      <c r="D104" s="4">
        <v>0.38750000000000001</v>
      </c>
      <c r="E104" s="7">
        <v>1270</v>
      </c>
      <c r="F104" s="3" t="s">
        <v>288</v>
      </c>
      <c r="G104" s="3">
        <v>1255</v>
      </c>
      <c r="H104" s="3">
        <v>500</v>
      </c>
      <c r="I104" s="3">
        <v>1255</v>
      </c>
      <c r="J104" s="10">
        <f t="shared" ref="J104" si="12">H104*(I104-E104)</f>
        <v>-7500</v>
      </c>
      <c r="K104" s="11" t="s">
        <v>20</v>
      </c>
      <c r="L104" s="11" t="s">
        <v>292</v>
      </c>
    </row>
    <row r="105" spans="1:12" ht="13.8" customHeight="1" x14ac:dyDescent="0.3">
      <c r="A105" s="2" t="s">
        <v>286</v>
      </c>
      <c r="B105" s="2" t="s">
        <v>195</v>
      </c>
      <c r="C105" s="5" t="s">
        <v>12</v>
      </c>
      <c r="D105" s="4">
        <v>0.39027777777777778</v>
      </c>
      <c r="E105" s="7">
        <v>1646</v>
      </c>
      <c r="F105" s="3" t="s">
        <v>289</v>
      </c>
      <c r="G105" s="3">
        <v>1638</v>
      </c>
      <c r="H105" s="3">
        <v>475</v>
      </c>
      <c r="I105" s="3">
        <v>1663</v>
      </c>
      <c r="J105" s="6">
        <f t="shared" si="9"/>
        <v>8075</v>
      </c>
      <c r="K105" s="3" t="s">
        <v>19</v>
      </c>
      <c r="L105" s="3" t="s">
        <v>291</v>
      </c>
    </row>
    <row r="106" spans="1:12" ht="13.8" customHeight="1" x14ac:dyDescent="0.3">
      <c r="A106" s="2" t="s">
        <v>293</v>
      </c>
      <c r="B106" s="2" t="s">
        <v>294</v>
      </c>
      <c r="C106" s="11" t="s">
        <v>64</v>
      </c>
      <c r="D106" s="4">
        <v>0.375</v>
      </c>
      <c r="E106" s="7" t="s">
        <v>307</v>
      </c>
      <c r="F106" s="3" t="s">
        <v>295</v>
      </c>
      <c r="G106" s="3">
        <v>264</v>
      </c>
      <c r="H106" s="3">
        <v>1800</v>
      </c>
      <c r="I106" s="3">
        <v>252</v>
      </c>
      <c r="J106" s="6">
        <v>10800</v>
      </c>
      <c r="K106" s="3" t="s">
        <v>17</v>
      </c>
      <c r="L106" s="3" t="s">
        <v>304</v>
      </c>
    </row>
    <row r="107" spans="1:12" ht="13.8" customHeight="1" x14ac:dyDescent="0.3">
      <c r="A107" s="2" t="s">
        <v>293</v>
      </c>
      <c r="B107" s="2" t="s">
        <v>296</v>
      </c>
      <c r="C107" s="11" t="s">
        <v>64</v>
      </c>
      <c r="D107" s="4">
        <v>0.375</v>
      </c>
      <c r="E107" s="7" t="s">
        <v>308</v>
      </c>
      <c r="F107" s="3" t="s">
        <v>297</v>
      </c>
      <c r="G107" s="3">
        <v>416</v>
      </c>
      <c r="H107" s="3">
        <v>1300</v>
      </c>
      <c r="I107" s="3">
        <v>392</v>
      </c>
      <c r="J107" s="6">
        <v>20800</v>
      </c>
      <c r="K107" s="3" t="s">
        <v>19</v>
      </c>
      <c r="L107" s="3" t="s">
        <v>300</v>
      </c>
    </row>
    <row r="108" spans="1:12" ht="13.8" customHeight="1" x14ac:dyDescent="0.3">
      <c r="A108" s="2" t="s">
        <v>293</v>
      </c>
      <c r="B108" s="2" t="s">
        <v>298</v>
      </c>
      <c r="C108" s="11" t="s">
        <v>64</v>
      </c>
      <c r="D108" s="4">
        <v>0.375</v>
      </c>
      <c r="E108" s="7" t="s">
        <v>309</v>
      </c>
      <c r="F108" s="3" t="s">
        <v>299</v>
      </c>
      <c r="G108" s="3">
        <v>5556</v>
      </c>
      <c r="H108" s="3">
        <v>100</v>
      </c>
      <c r="I108" s="3">
        <v>5385</v>
      </c>
      <c r="J108" s="6">
        <v>11000</v>
      </c>
      <c r="K108" s="3" t="s">
        <v>19</v>
      </c>
      <c r="L108" s="3" t="s">
        <v>301</v>
      </c>
    </row>
    <row r="109" spans="1:12" ht="13.8" customHeight="1" x14ac:dyDescent="0.3">
      <c r="A109" s="2" t="s">
        <v>293</v>
      </c>
      <c r="B109" s="2" t="s">
        <v>25</v>
      </c>
      <c r="C109" s="11" t="s">
        <v>64</v>
      </c>
      <c r="D109" s="4">
        <v>0.3979166666666667</v>
      </c>
      <c r="E109" s="7">
        <v>1274</v>
      </c>
      <c r="F109" s="3" t="s">
        <v>302</v>
      </c>
      <c r="G109" s="3">
        <v>1296</v>
      </c>
      <c r="H109" s="3">
        <v>350</v>
      </c>
      <c r="I109" s="3">
        <v>1238</v>
      </c>
      <c r="J109" s="6">
        <v>12600</v>
      </c>
      <c r="K109" s="3" t="s">
        <v>19</v>
      </c>
      <c r="L109" s="3" t="s">
        <v>305</v>
      </c>
    </row>
    <row r="110" spans="1:12" ht="13.8" customHeight="1" x14ac:dyDescent="0.3">
      <c r="A110" s="2" t="s">
        <v>293</v>
      </c>
      <c r="B110" s="2" t="s">
        <v>72</v>
      </c>
      <c r="C110" s="5" t="s">
        <v>12</v>
      </c>
      <c r="D110" s="4">
        <v>0.39930555555555558</v>
      </c>
      <c r="E110" s="7">
        <v>1248</v>
      </c>
      <c r="F110" s="3" t="s">
        <v>303</v>
      </c>
      <c r="G110" s="3">
        <v>1239</v>
      </c>
      <c r="H110" s="3">
        <v>700</v>
      </c>
      <c r="I110" s="3">
        <v>1256</v>
      </c>
      <c r="J110" s="6">
        <f t="shared" si="9"/>
        <v>5600</v>
      </c>
      <c r="K110" s="3" t="s">
        <v>17</v>
      </c>
      <c r="L110" s="3" t="s">
        <v>306</v>
      </c>
    </row>
    <row r="111" spans="1:12" ht="13.8" customHeight="1" x14ac:dyDescent="0.3"/>
    <row r="112" spans="1:12" x14ac:dyDescent="0.3">
      <c r="A112" s="18" t="s">
        <v>13</v>
      </c>
      <c r="B112" s="19"/>
      <c r="C112" s="19"/>
      <c r="D112" s="19"/>
      <c r="E112" s="19"/>
      <c r="F112" s="19"/>
      <c r="G112" s="19"/>
      <c r="H112" s="19"/>
      <c r="I112" s="20"/>
      <c r="J112" s="24">
        <f>+SUM(J13:J110)</f>
        <v>666632.50000000012</v>
      </c>
      <c r="K112" s="18" t="s">
        <v>14</v>
      </c>
      <c r="L112" s="20"/>
    </row>
    <row r="113" spans="1:12" ht="12" customHeight="1" x14ac:dyDescent="0.3">
      <c r="A113" s="21"/>
      <c r="B113" s="22"/>
      <c r="C113" s="22"/>
      <c r="D113" s="22"/>
      <c r="E113" s="22"/>
      <c r="F113" s="22"/>
      <c r="G113" s="22"/>
      <c r="H113" s="22"/>
      <c r="I113" s="23"/>
      <c r="J113" s="25"/>
      <c r="K113" s="21"/>
      <c r="L113" s="23"/>
    </row>
    <row r="118" spans="1:12" x14ac:dyDescent="0.3">
      <c r="G118" s="9"/>
    </row>
  </sheetData>
  <mergeCells count="4">
    <mergeCell ref="A112:I113"/>
    <mergeCell ref="J112:J113"/>
    <mergeCell ref="K112:L113"/>
    <mergeCell ref="A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workbookViewId="0">
      <selection sqref="A1:L9"/>
    </sheetView>
  </sheetViews>
  <sheetFormatPr defaultColWidth="12.109375" defaultRowHeight="14.4" x14ac:dyDescent="0.3"/>
  <cols>
    <col min="2" max="2" width="29" bestFit="1" customWidth="1"/>
    <col min="6" max="6" width="15.44140625" bestFit="1" customWidth="1"/>
    <col min="10" max="10" width="13.33203125" bestFit="1" customWidth="1"/>
    <col min="11" max="11" width="37.33203125" bestFit="1" customWidth="1"/>
    <col min="12" max="12" width="20.33203125" bestFit="1" customWidth="1"/>
  </cols>
  <sheetData>
    <row r="1" spans="1:12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 s="2" t="s">
        <v>293</v>
      </c>
      <c r="B3" s="2" t="s">
        <v>294</v>
      </c>
      <c r="C3" s="11" t="s">
        <v>64</v>
      </c>
      <c r="D3" s="4">
        <v>0.375</v>
      </c>
      <c r="E3" s="7" t="s">
        <v>307</v>
      </c>
      <c r="F3" s="3" t="s">
        <v>295</v>
      </c>
      <c r="G3" s="3">
        <v>264</v>
      </c>
      <c r="H3" s="3">
        <v>1800</v>
      </c>
      <c r="I3" s="3">
        <v>252</v>
      </c>
      <c r="J3" s="6">
        <v>10800</v>
      </c>
      <c r="K3" s="3" t="s">
        <v>17</v>
      </c>
      <c r="L3" s="3" t="s">
        <v>304</v>
      </c>
    </row>
    <row r="4" spans="1:12" x14ac:dyDescent="0.3">
      <c r="A4" s="2" t="s">
        <v>293</v>
      </c>
      <c r="B4" s="2" t="s">
        <v>296</v>
      </c>
      <c r="C4" s="11" t="s">
        <v>64</v>
      </c>
      <c r="D4" s="4">
        <v>0.375</v>
      </c>
      <c r="E4" s="7" t="s">
        <v>308</v>
      </c>
      <c r="F4" s="3" t="s">
        <v>297</v>
      </c>
      <c r="G4" s="3">
        <v>416</v>
      </c>
      <c r="H4" s="3">
        <v>1300</v>
      </c>
      <c r="I4" s="3">
        <v>392</v>
      </c>
      <c r="J4" s="6">
        <v>20800</v>
      </c>
      <c r="K4" s="3" t="s">
        <v>19</v>
      </c>
      <c r="L4" s="3" t="s">
        <v>300</v>
      </c>
    </row>
    <row r="5" spans="1:12" x14ac:dyDescent="0.3">
      <c r="A5" s="2" t="s">
        <v>293</v>
      </c>
      <c r="B5" s="2" t="s">
        <v>298</v>
      </c>
      <c r="C5" s="11" t="s">
        <v>64</v>
      </c>
      <c r="D5" s="4">
        <v>0.375</v>
      </c>
      <c r="E5" s="7" t="s">
        <v>309</v>
      </c>
      <c r="F5" s="3" t="s">
        <v>299</v>
      </c>
      <c r="G5" s="3">
        <v>5556</v>
      </c>
      <c r="H5" s="3">
        <v>100</v>
      </c>
      <c r="I5" s="3">
        <v>5385</v>
      </c>
      <c r="J5" s="6">
        <v>11000</v>
      </c>
      <c r="K5" s="3" t="s">
        <v>19</v>
      </c>
      <c r="L5" s="3" t="s">
        <v>301</v>
      </c>
    </row>
    <row r="6" spans="1:12" x14ac:dyDescent="0.3">
      <c r="A6" s="2" t="s">
        <v>293</v>
      </c>
      <c r="B6" s="2" t="s">
        <v>25</v>
      </c>
      <c r="C6" s="11" t="s">
        <v>64</v>
      </c>
      <c r="D6" s="4">
        <v>0.3979166666666667</v>
      </c>
      <c r="E6" s="7">
        <v>1274</v>
      </c>
      <c r="F6" s="3" t="s">
        <v>302</v>
      </c>
      <c r="G6" s="3">
        <v>1296</v>
      </c>
      <c r="H6" s="3">
        <v>350</v>
      </c>
      <c r="I6" s="3">
        <v>1238</v>
      </c>
      <c r="J6" s="6">
        <v>12600</v>
      </c>
      <c r="K6" s="3" t="s">
        <v>19</v>
      </c>
      <c r="L6" s="3" t="s">
        <v>305</v>
      </c>
    </row>
    <row r="7" spans="1:12" x14ac:dyDescent="0.3">
      <c r="A7" s="2" t="s">
        <v>293</v>
      </c>
      <c r="B7" s="2" t="s">
        <v>72</v>
      </c>
      <c r="C7" s="5" t="s">
        <v>12</v>
      </c>
      <c r="D7" s="4">
        <v>0.39930555555555558</v>
      </c>
      <c r="E7" s="7">
        <v>1248</v>
      </c>
      <c r="F7" s="3" t="s">
        <v>303</v>
      </c>
      <c r="G7" s="3">
        <v>1239</v>
      </c>
      <c r="H7" s="3">
        <v>700</v>
      </c>
      <c r="I7" s="3">
        <v>1256</v>
      </c>
      <c r="J7" s="6">
        <f t="shared" ref="J7" si="0">H7*(I7-E7)</f>
        <v>5600</v>
      </c>
      <c r="K7" s="3" t="s">
        <v>17</v>
      </c>
      <c r="L7" s="3" t="s">
        <v>306</v>
      </c>
    </row>
    <row r="9" spans="1:12" ht="23.4" x14ac:dyDescent="0.45">
      <c r="A9" s="27" t="s">
        <v>13</v>
      </c>
      <c r="B9" s="28"/>
      <c r="C9" s="28"/>
      <c r="D9" s="28"/>
      <c r="E9" s="28"/>
      <c r="F9" s="28"/>
      <c r="G9" s="28"/>
      <c r="H9" s="28"/>
      <c r="I9" s="29"/>
      <c r="J9" s="8">
        <f>+SUM(J3:J8)</f>
        <v>60800</v>
      </c>
      <c r="K9" s="27" t="s">
        <v>14</v>
      </c>
      <c r="L9" s="29"/>
    </row>
    <row r="52" spans="9:12" x14ac:dyDescent="0.3">
      <c r="I52">
        <v>631</v>
      </c>
      <c r="L52" t="s">
        <v>16</v>
      </c>
    </row>
  </sheetData>
  <mergeCells count="3">
    <mergeCell ref="A9:I9"/>
    <mergeCell ref="K9:L9"/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Jan-25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SOMESH</dc:creator>
  <cp:lastModifiedBy>Somesh Siri</cp:lastModifiedBy>
  <dcterms:created xsi:type="dcterms:W3CDTF">2020-04-13T09:30:13Z</dcterms:created>
  <dcterms:modified xsi:type="dcterms:W3CDTF">2025-01-31T04:41:05Z</dcterms:modified>
</cp:coreProperties>
</file>