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Nov 24/"/>
    </mc:Choice>
  </mc:AlternateContent>
  <xr:revisionPtr revIDLastSave="116" documentId="13_ncr:1_{7957C9B6-37CB-4367-9875-F0A756D6918E}" xr6:coauthVersionLast="47" xr6:coauthVersionMax="47" xr10:uidLastSave="{A39C3CC4-C95D-4166-AF53-B56C456A68CC}"/>
  <bookViews>
    <workbookView xWindow="-108" yWindow="-108" windowWidth="23256" windowHeight="12576" xr2:uid="{00000000-000D-0000-FFFF-FFFF00000000}"/>
  </bookViews>
  <sheets>
    <sheet name="Nov-24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3" i="2"/>
  <c r="J84" i="1"/>
  <c r="J86" i="1"/>
  <c r="J85" i="1"/>
  <c r="J83" i="1"/>
  <c r="J76" i="1"/>
  <c r="J75" i="1"/>
  <c r="J73" i="1"/>
  <c r="J74" i="1"/>
  <c r="J72" i="1"/>
  <c r="J70" i="1"/>
  <c r="J66" i="1"/>
  <c r="J65" i="1"/>
  <c r="J64" i="1"/>
  <c r="J62" i="1"/>
  <c r="J56" i="1"/>
  <c r="J55" i="1"/>
  <c r="J54" i="1"/>
  <c r="J52" i="1"/>
  <c r="J51" i="1"/>
  <c r="J47" i="1" l="1"/>
  <c r="J44" i="1"/>
  <c r="J46" i="1"/>
  <c r="J45" i="1"/>
  <c r="J42" i="1" l="1"/>
  <c r="J41" i="1"/>
  <c r="J40" i="1"/>
  <c r="J39" i="1"/>
  <c r="J33" i="1"/>
  <c r="J35" i="1"/>
  <c r="J34" i="1"/>
  <c r="J31" i="1"/>
  <c r="J32" i="1"/>
  <c r="J30" i="1"/>
  <c r="J29" i="1"/>
  <c r="J28" i="1"/>
  <c r="J27" i="1"/>
  <c r="J24" i="1"/>
  <c r="J23" i="1"/>
  <c r="J19" i="1"/>
  <c r="J18" i="1"/>
  <c r="J17" i="1"/>
  <c r="J16" i="1" l="1"/>
  <c r="J15" i="1"/>
  <c r="J14" i="1"/>
  <c r="J13" i="1" l="1"/>
  <c r="J7" i="2" l="1"/>
  <c r="J90" i="1" l="1"/>
</calcChain>
</file>

<file path=xl/sharedStrings.xml><?xml version="1.0" encoding="utf-8"?>
<sst xmlns="http://schemas.openxmlformats.org/spreadsheetml/2006/main" count="521" uniqueCount="238">
  <si>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</si>
  <si>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</si>
  <si>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</si>
  <si>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</si>
  <si>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</si>
  <si>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</si>
  <si>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</si>
  <si>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</si>
  <si>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</si>
  <si>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</si>
  <si>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</si>
  <si>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</si>
  <si>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</si>
  <si>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</si>
  <si>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</si>
  <si>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</si>
  <si>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</si>
  <si>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</si>
  <si>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COFORGE</t>
  </si>
  <si>
    <t>28.10.2024</t>
  </si>
  <si>
    <t>EQUIDIUS RESEARCH RECOMMENDATION November 2024 (SEBI NO INH200007016)</t>
  </si>
  <si>
    <t>7850/7930</t>
  </si>
  <si>
    <t>30.10.2024</t>
  </si>
  <si>
    <t>1327/1336</t>
  </si>
  <si>
    <t>ICICIBANK Nov'24</t>
  </si>
  <si>
    <t>AUTO SQAURE OFF</t>
  </si>
  <si>
    <t>30.10.2024 (03:25 PM)</t>
  </si>
  <si>
    <t>30.10.2024 (11:58 AM)</t>
  </si>
  <si>
    <t>31.10.2024</t>
  </si>
  <si>
    <t>31.10.2024 (09:22 AM)</t>
  </si>
  <si>
    <t>MCX Nov'24</t>
  </si>
  <si>
    <t>6502/6556</t>
  </si>
  <si>
    <t>31.10.2024 (09:33 AM)</t>
  </si>
  <si>
    <t>01.11.2024</t>
  </si>
  <si>
    <t>HAL</t>
  </si>
  <si>
    <t>4310/4352</t>
  </si>
  <si>
    <t>TRENT</t>
  </si>
  <si>
    <t>7225/7260</t>
  </si>
  <si>
    <t>01.11.2024 (06:12 PM)</t>
  </si>
  <si>
    <t>TATAPOWER</t>
  </si>
  <si>
    <t>448/453</t>
  </si>
  <si>
    <t>01.11.2024 (06:17 PM)</t>
  </si>
  <si>
    <t>01.11.2024 (06:55 PM)</t>
  </si>
  <si>
    <t>04.11.2024</t>
  </si>
  <si>
    <t xml:space="preserve">ICICIBANK </t>
  </si>
  <si>
    <t>SELL</t>
  </si>
  <si>
    <t>1284/1276</t>
  </si>
  <si>
    <t>Both TGT's Completed</t>
  </si>
  <si>
    <t>JSWSTEEL</t>
  </si>
  <si>
    <t>957/948</t>
  </si>
  <si>
    <t>VOLTAS</t>
  </si>
  <si>
    <t>1633/1620</t>
  </si>
  <si>
    <t>TECHM</t>
  </si>
  <si>
    <t>1641/1650</t>
  </si>
  <si>
    <t>04.11.2024 (09:19 AM)</t>
  </si>
  <si>
    <t>DIXON</t>
  </si>
  <si>
    <t>14220/14300</t>
  </si>
  <si>
    <t>04.11.2024 (10:18 AM)</t>
  </si>
  <si>
    <t>04.11.2024 (11:13 AM)</t>
  </si>
  <si>
    <t>04.11.2024 (11:29 AM)</t>
  </si>
  <si>
    <t>Below 1292</t>
  </si>
  <si>
    <t>Below 966</t>
  </si>
  <si>
    <t>Below 1645</t>
  </si>
  <si>
    <t>04.11.2024 (02:56 PM)</t>
  </si>
  <si>
    <t>06.11.2024</t>
  </si>
  <si>
    <t>COROMANDEL</t>
  </si>
  <si>
    <t>1716/1732</t>
  </si>
  <si>
    <t>ICICIBANK</t>
  </si>
  <si>
    <t>1320/1330</t>
  </si>
  <si>
    <t>15126/15312</t>
  </si>
  <si>
    <t>06.11.2024 (09:56 AM)</t>
  </si>
  <si>
    <t>WIPRO</t>
  </si>
  <si>
    <t>565/570</t>
  </si>
  <si>
    <t>06.11.2024 (11:05 AM)</t>
  </si>
  <si>
    <t>06.11.2024 (12:21 PM)</t>
  </si>
  <si>
    <t>DLF</t>
  </si>
  <si>
    <t>834/842</t>
  </si>
  <si>
    <t>06.11.2024 (03:17 PM)</t>
  </si>
  <si>
    <t>06.11.2024 (02:26 PM)</t>
  </si>
  <si>
    <t>Above 1700</t>
  </si>
  <si>
    <t>Above 826</t>
  </si>
  <si>
    <t>07.11.2024</t>
  </si>
  <si>
    <t>4440/4476</t>
  </si>
  <si>
    <t>BHARTIARTL</t>
  </si>
  <si>
    <t>1620/1632</t>
  </si>
  <si>
    <t>07.11.2024 (09:30 AM)</t>
  </si>
  <si>
    <t>JINDALSTEEL</t>
  </si>
  <si>
    <t>972/980</t>
  </si>
  <si>
    <t>07.11.2024 (09:50 AM)</t>
  </si>
  <si>
    <t>Stoploss triggered</t>
  </si>
  <si>
    <t>07.11.2024 (01:15 PM)</t>
  </si>
  <si>
    <t>08.11.2024</t>
  </si>
  <si>
    <t>ALKEM</t>
  </si>
  <si>
    <t>5800/5860</t>
  </si>
  <si>
    <t>15826/16000</t>
  </si>
  <si>
    <t>574/579</t>
  </si>
  <si>
    <t>08.11.2024 (09:51 AM)</t>
  </si>
  <si>
    <t>08.11.2024 (10:28 AM)</t>
  </si>
  <si>
    <t>08.11.2024 (11:40 AM)</t>
  </si>
  <si>
    <t>11.11.2024</t>
  </si>
  <si>
    <t>1561/1550</t>
  </si>
  <si>
    <t>8050/8140</t>
  </si>
  <si>
    <t>11.11.2024 (09:17 AM)</t>
  </si>
  <si>
    <t>INDHOTEL</t>
  </si>
  <si>
    <t>748/753</t>
  </si>
  <si>
    <t>RECLTD</t>
  </si>
  <si>
    <t>527/532</t>
  </si>
  <si>
    <t>TATAMOTORS</t>
  </si>
  <si>
    <t>831/837</t>
  </si>
  <si>
    <t>15816/15920</t>
  </si>
  <si>
    <t>11.11.2024 (09:43 AM)</t>
  </si>
  <si>
    <t>11.11.2024 (09:52 AM)</t>
  </si>
  <si>
    <t>11.11.2024 (10:01 AM)</t>
  </si>
  <si>
    <t>11.11.2024 (10:08 AM)</t>
  </si>
  <si>
    <t>11.11.2024 (09:31 AM)</t>
  </si>
  <si>
    <t>4460/4500</t>
  </si>
  <si>
    <t>11.11.2024 (12:02 PM)</t>
  </si>
  <si>
    <t>Below 1572</t>
  </si>
  <si>
    <t>Above 7975</t>
  </si>
  <si>
    <t>Above 4425</t>
  </si>
  <si>
    <t>12.11.2024</t>
  </si>
  <si>
    <t>HDFCLIFE</t>
  </si>
  <si>
    <t>723/729</t>
  </si>
  <si>
    <t>12.11.2024 (09:18 AM)</t>
  </si>
  <si>
    <t>6715/6786</t>
  </si>
  <si>
    <t>12.11.2024 (09:25 AM)</t>
  </si>
  <si>
    <t>15756/15882</t>
  </si>
  <si>
    <t>584/589</t>
  </si>
  <si>
    <t>12.11.2024 (12:42 PM)</t>
  </si>
  <si>
    <t>12.11.2024 (11:56 AM)</t>
  </si>
  <si>
    <t>12.11.2024 (03:09 PM)</t>
  </si>
  <si>
    <t>13.11.2024</t>
  </si>
  <si>
    <t>GODREJPROP</t>
  </si>
  <si>
    <t>2618/2548</t>
  </si>
  <si>
    <t>PERSISTENT</t>
  </si>
  <si>
    <t>5612/5534</t>
  </si>
  <si>
    <t>1570/1576</t>
  </si>
  <si>
    <t>13.11.2024 (09:18 AM)</t>
  </si>
  <si>
    <t>13.11.2024 (09:21 AM)</t>
  </si>
  <si>
    <t>1280/1287</t>
  </si>
  <si>
    <t>13.11.2024 (09:47 AM)</t>
  </si>
  <si>
    <t>13.11.2024 (03:18 PM)</t>
  </si>
  <si>
    <t>13.11.2024 (03:20 PM)</t>
  </si>
  <si>
    <t>Below 2685</t>
  </si>
  <si>
    <t>Below 5690</t>
  </si>
  <si>
    <t>14.11.2024</t>
  </si>
  <si>
    <t>580/587</t>
  </si>
  <si>
    <t>5840/5910</t>
  </si>
  <si>
    <t>415/420</t>
  </si>
  <si>
    <t>1248/1236</t>
  </si>
  <si>
    <t>14.11.2024 (11:28 AM)</t>
  </si>
  <si>
    <t>14.11.2024 (03:25 PM)</t>
  </si>
  <si>
    <t>14.11.2024 (10:56 AM)</t>
  </si>
  <si>
    <t>14.11.2024 (11:12 AM)</t>
  </si>
  <si>
    <t>18.11.2024</t>
  </si>
  <si>
    <t>1728/1740</t>
  </si>
  <si>
    <t>4136/4170</t>
  </si>
  <si>
    <t>ZYDUSLIFE</t>
  </si>
  <si>
    <t>561/553</t>
  </si>
  <si>
    <t>948/941</t>
  </si>
  <si>
    <t>HDFCBANK</t>
  </si>
  <si>
    <t>1722/1738</t>
  </si>
  <si>
    <t>18.11.2024 (09:37 AM)</t>
  </si>
  <si>
    <t>18.11.2024 (09:28 AM)</t>
  </si>
  <si>
    <t>18.11.2024 (09:18 AM)</t>
  </si>
  <si>
    <t>BAJFINSERV</t>
  </si>
  <si>
    <t>1613/1586</t>
  </si>
  <si>
    <t>18.11.2024 (02:46 PM)</t>
  </si>
  <si>
    <t>18.11.2024 (12:44 PM)</t>
  </si>
  <si>
    <t>Below 1640</t>
  </si>
  <si>
    <t>Above 1718</t>
  </si>
  <si>
    <t>Above 4100</t>
  </si>
  <si>
    <t>Below 569</t>
  </si>
  <si>
    <t>Below 955</t>
  </si>
  <si>
    <t>18.11.2024 (03:25 PM)</t>
  </si>
  <si>
    <t>19.11.2024</t>
  </si>
  <si>
    <t>748/754</t>
  </si>
  <si>
    <t>524/529</t>
  </si>
  <si>
    <t>19.11.2024 (11:01 AM)</t>
  </si>
  <si>
    <t>19.11.2024 (11:26 AM)</t>
  </si>
  <si>
    <t>571/576</t>
  </si>
  <si>
    <t>5626/5672</t>
  </si>
  <si>
    <t>Almost 1st TGT Completed</t>
  </si>
  <si>
    <t>19.11.2024 (01:58 PM)</t>
  </si>
  <si>
    <t>19.11.2024 (03:12 PM)</t>
  </si>
  <si>
    <t>Above 742</t>
  </si>
  <si>
    <t>21.11.2024</t>
  </si>
  <si>
    <t>ADANIPORTS</t>
  </si>
  <si>
    <t>1256/1247</t>
  </si>
  <si>
    <t>SBIN</t>
  </si>
  <si>
    <t>797/790</t>
  </si>
  <si>
    <t>21.11.2024 (09:23 AM)</t>
  </si>
  <si>
    <t>21.11.2024 (09:21 AM)</t>
  </si>
  <si>
    <t>21.11.2024 (09:19 AM)</t>
  </si>
  <si>
    <t>21.11.2024 (02:13 PM)</t>
  </si>
  <si>
    <t>Below 1265</t>
  </si>
  <si>
    <t>Below 804</t>
  </si>
  <si>
    <t>22.11.2024</t>
  </si>
  <si>
    <t>5852/5914</t>
  </si>
  <si>
    <t>796/802</t>
  </si>
  <si>
    <t>1270/1280</t>
  </si>
  <si>
    <t>1268/1276</t>
  </si>
  <si>
    <t>22.11.2024 (10:13 AM)</t>
  </si>
  <si>
    <t>22.11.2024 (10:08 AM)</t>
  </si>
  <si>
    <t>22.11.2024 (09:52 AM)</t>
  </si>
  <si>
    <t>22.11.2024 (09:38 AM)</t>
  </si>
  <si>
    <t>Above 1260</t>
  </si>
  <si>
    <t>BANKNIFTY 51200 CE 27/Nov/24</t>
  </si>
  <si>
    <t>372/456/527</t>
  </si>
  <si>
    <t>2nd TGT Completed</t>
  </si>
  <si>
    <t>22.11.2024 (02:09 PM)</t>
  </si>
  <si>
    <t>ALL TGT's Completed</t>
  </si>
  <si>
    <t>25.11.2024 (09:21 AM)</t>
  </si>
  <si>
    <t>25.11.2024</t>
  </si>
  <si>
    <t>1580/1590</t>
  </si>
  <si>
    <t>8400/8486</t>
  </si>
  <si>
    <t>15452/15546</t>
  </si>
  <si>
    <t>4180/4240</t>
  </si>
  <si>
    <t>806/812</t>
  </si>
  <si>
    <t>6700/6756</t>
  </si>
  <si>
    <t>25.11.2024 (10:09 AM)</t>
  </si>
  <si>
    <t>25.11.2024 (09:25 AM)</t>
  </si>
  <si>
    <t>25.11.2024 (09:23 AM)</t>
  </si>
  <si>
    <t>25.11.2024 (09:22 AM)</t>
  </si>
  <si>
    <t>590/596</t>
  </si>
  <si>
    <t>25.11.2024 (03:25 PM)</t>
  </si>
  <si>
    <t>Above 1572</t>
  </si>
  <si>
    <t>Above 8325</t>
  </si>
  <si>
    <t>Above 15372</t>
  </si>
  <si>
    <t>Above 4135</t>
  </si>
  <si>
    <t>Above 800</t>
  </si>
  <si>
    <t>Above 6650</t>
  </si>
  <si>
    <t>26.11.2024</t>
  </si>
  <si>
    <t>6852/6900</t>
  </si>
  <si>
    <t>4386/4435</t>
  </si>
  <si>
    <t>26.11.2024 (09:32 AM)</t>
  </si>
  <si>
    <t>26.11.2024 (10:24 AM)</t>
  </si>
  <si>
    <t>26.11.2024 (03:25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</si>
</sst>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1" fontId="13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96"/>
  <sheetViews>
    <sheetView showGridLines="0" tabSelected="1" topLeftCell="A61" zoomScaleNormal="100" workbookViewId="0">
      <selection activeCell="A87" sqref="A87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20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19</v>
      </c>
      <c r="B13" s="2" t="s">
        <v>18</v>
      </c>
      <c r="C13" s="5" t="s">
        <v>12</v>
      </c>
      <c r="D13" s="4">
        <v>0.375</v>
      </c>
      <c r="E13" s="7">
        <v>7770</v>
      </c>
      <c r="F13" s="3" t="s">
        <v>21</v>
      </c>
      <c r="G13" s="3">
        <v>7690</v>
      </c>
      <c r="H13" s="3">
        <v>150</v>
      </c>
      <c r="I13" s="3">
        <v>7850</v>
      </c>
      <c r="J13" s="6">
        <f t="shared" ref="J13:J45" si="0">H13*(I13-E13)</f>
        <v>12000</v>
      </c>
      <c r="K13" s="3" t="s">
        <v>17</v>
      </c>
      <c r="L13" s="3" t="s">
        <v>27</v>
      </c>
    </row>
    <row r="14" spans="1:12" ht="13.8" customHeight="1" x14ac:dyDescent="0.3">
      <c r="A14" s="2" t="s">
        <v>22</v>
      </c>
      <c r="B14" s="2" t="s">
        <v>24</v>
      </c>
      <c r="C14" s="5" t="s">
        <v>12</v>
      </c>
      <c r="D14" s="4">
        <v>0.38819444444444445</v>
      </c>
      <c r="E14" s="7">
        <v>1321</v>
      </c>
      <c r="F14" s="3" t="s">
        <v>23</v>
      </c>
      <c r="G14" s="3">
        <v>1312</v>
      </c>
      <c r="H14" s="3">
        <v>700</v>
      </c>
      <c r="I14" s="3">
        <v>1318</v>
      </c>
      <c r="J14" s="10">
        <f t="shared" si="0"/>
        <v>-2100</v>
      </c>
      <c r="K14" s="11" t="s">
        <v>25</v>
      </c>
      <c r="L14" s="11" t="s">
        <v>26</v>
      </c>
    </row>
    <row r="15" spans="1:12" ht="13.8" customHeight="1" x14ac:dyDescent="0.3">
      <c r="A15" s="2" t="s">
        <v>28</v>
      </c>
      <c r="B15" s="2" t="s">
        <v>24</v>
      </c>
      <c r="C15" s="5" t="s">
        <v>12</v>
      </c>
      <c r="D15" s="4">
        <v>0.38541666666666669</v>
      </c>
      <c r="E15" s="7">
        <v>1321</v>
      </c>
      <c r="F15" s="3" t="s">
        <v>23</v>
      </c>
      <c r="G15" s="3">
        <v>1312</v>
      </c>
      <c r="H15" s="3">
        <v>700</v>
      </c>
      <c r="I15" s="3">
        <v>1327</v>
      </c>
      <c r="J15" s="6">
        <f t="shared" si="0"/>
        <v>4200</v>
      </c>
      <c r="K15" s="3" t="s">
        <v>17</v>
      </c>
      <c r="L15" s="3" t="s">
        <v>29</v>
      </c>
    </row>
    <row r="16" spans="1:12" ht="13.8" customHeight="1" x14ac:dyDescent="0.3">
      <c r="A16" s="2" t="s">
        <v>28</v>
      </c>
      <c r="B16" s="2" t="s">
        <v>30</v>
      </c>
      <c r="C16" s="5" t="s">
        <v>12</v>
      </c>
      <c r="D16" s="4">
        <v>0.39166666666666666</v>
      </c>
      <c r="E16" s="7">
        <v>6457</v>
      </c>
      <c r="F16" s="3" t="s">
        <v>31</v>
      </c>
      <c r="G16" s="3">
        <v>6398</v>
      </c>
      <c r="H16" s="3">
        <v>200</v>
      </c>
      <c r="I16" s="3">
        <v>6502</v>
      </c>
      <c r="J16" s="6">
        <f t="shared" si="0"/>
        <v>9000</v>
      </c>
      <c r="K16" s="3" t="s">
        <v>17</v>
      </c>
      <c r="L16" s="3" t="s">
        <v>32</v>
      </c>
    </row>
    <row r="17" spans="1:12" ht="13.8" customHeight="1" x14ac:dyDescent="0.3">
      <c r="A17" s="2" t="s">
        <v>33</v>
      </c>
      <c r="B17" s="2" t="s">
        <v>34</v>
      </c>
      <c r="C17" s="5" t="s">
        <v>12</v>
      </c>
      <c r="D17" s="4">
        <v>0.75208333333333333</v>
      </c>
      <c r="E17" s="7">
        <v>4280</v>
      </c>
      <c r="F17" s="3" t="s">
        <v>35</v>
      </c>
      <c r="G17" s="3">
        <v>4242</v>
      </c>
      <c r="H17" s="3">
        <v>300</v>
      </c>
      <c r="I17" s="3">
        <v>4286</v>
      </c>
      <c r="J17" s="6">
        <f t="shared" si="0"/>
        <v>1800</v>
      </c>
      <c r="K17" s="3" t="s">
        <v>25</v>
      </c>
      <c r="L17" s="3" t="s">
        <v>42</v>
      </c>
    </row>
    <row r="18" spans="1:12" ht="13.8" customHeight="1" x14ac:dyDescent="0.3">
      <c r="A18" s="2" t="s">
        <v>33</v>
      </c>
      <c r="B18" s="2" t="s">
        <v>36</v>
      </c>
      <c r="C18" s="5" t="s">
        <v>12</v>
      </c>
      <c r="D18" s="4">
        <v>0.75347222222222221</v>
      </c>
      <c r="E18" s="7">
        <v>7190</v>
      </c>
      <c r="F18" s="3" t="s">
        <v>37</v>
      </c>
      <c r="G18" s="3">
        <v>7155</v>
      </c>
      <c r="H18" s="3">
        <v>100</v>
      </c>
      <c r="I18" s="3">
        <v>7225</v>
      </c>
      <c r="J18" s="6">
        <f t="shared" si="0"/>
        <v>3500</v>
      </c>
      <c r="K18" s="3" t="s">
        <v>17</v>
      </c>
      <c r="L18" s="3" t="s">
        <v>38</v>
      </c>
    </row>
    <row r="19" spans="1:12" ht="13.8" customHeight="1" x14ac:dyDescent="0.3">
      <c r="A19" s="2" t="s">
        <v>33</v>
      </c>
      <c r="B19" s="2" t="s">
        <v>39</v>
      </c>
      <c r="C19" s="5" t="s">
        <v>12</v>
      </c>
      <c r="D19" s="4">
        <v>0.75694444444444453</v>
      </c>
      <c r="E19" s="7">
        <v>444</v>
      </c>
      <c r="F19" s="3" t="s">
        <v>40</v>
      </c>
      <c r="G19" s="3">
        <v>440.2</v>
      </c>
      <c r="H19" s="3">
        <v>1350</v>
      </c>
      <c r="I19" s="3">
        <v>448</v>
      </c>
      <c r="J19" s="6">
        <f t="shared" si="0"/>
        <v>5400</v>
      </c>
      <c r="K19" s="3" t="s">
        <v>17</v>
      </c>
      <c r="L19" s="3" t="s">
        <v>41</v>
      </c>
    </row>
    <row r="20" spans="1:12" ht="13.8" customHeight="1" x14ac:dyDescent="0.3">
      <c r="A20" s="2" t="s">
        <v>43</v>
      </c>
      <c r="B20" s="2" t="s">
        <v>44</v>
      </c>
      <c r="C20" s="11" t="s">
        <v>45</v>
      </c>
      <c r="D20" s="4">
        <v>0.375</v>
      </c>
      <c r="E20" s="7" t="s">
        <v>60</v>
      </c>
      <c r="F20" s="3" t="s">
        <v>46</v>
      </c>
      <c r="G20" s="3">
        <v>1301</v>
      </c>
      <c r="H20" s="3">
        <v>700</v>
      </c>
      <c r="I20" s="3">
        <v>1276</v>
      </c>
      <c r="J20" s="6">
        <v>11200</v>
      </c>
      <c r="K20" s="3" t="s">
        <v>47</v>
      </c>
      <c r="L20" s="3" t="s">
        <v>58</v>
      </c>
    </row>
    <row r="21" spans="1:12" ht="13.8" customHeight="1" x14ac:dyDescent="0.3">
      <c r="A21" s="2" t="s">
        <v>43</v>
      </c>
      <c r="B21" s="2" t="s">
        <v>48</v>
      </c>
      <c r="C21" s="11" t="s">
        <v>45</v>
      </c>
      <c r="D21" s="4">
        <v>0.375</v>
      </c>
      <c r="E21" s="7" t="s">
        <v>61</v>
      </c>
      <c r="F21" s="3" t="s">
        <v>49</v>
      </c>
      <c r="G21" s="3">
        <v>975</v>
      </c>
      <c r="H21" s="3">
        <v>675</v>
      </c>
      <c r="I21" s="3">
        <v>948</v>
      </c>
      <c r="J21" s="6">
        <v>12150</v>
      </c>
      <c r="K21" s="3" t="s">
        <v>47</v>
      </c>
      <c r="L21" s="3" t="s">
        <v>57</v>
      </c>
    </row>
    <row r="22" spans="1:12" ht="13.8" customHeight="1" x14ac:dyDescent="0.3">
      <c r="A22" s="2" t="s">
        <v>43</v>
      </c>
      <c r="B22" s="2" t="s">
        <v>50</v>
      </c>
      <c r="C22" s="11" t="s">
        <v>45</v>
      </c>
      <c r="D22" s="4">
        <v>0.375</v>
      </c>
      <c r="E22" s="7" t="s">
        <v>62</v>
      </c>
      <c r="F22" s="3" t="s">
        <v>51</v>
      </c>
      <c r="G22" s="3">
        <v>1657</v>
      </c>
      <c r="H22" s="3">
        <v>300</v>
      </c>
      <c r="I22" s="3">
        <v>1633</v>
      </c>
      <c r="J22" s="6">
        <v>3600</v>
      </c>
      <c r="K22" s="3" t="s">
        <v>17</v>
      </c>
      <c r="L22" s="3" t="s">
        <v>54</v>
      </c>
    </row>
    <row r="23" spans="1:12" ht="13.8" customHeight="1" x14ac:dyDescent="0.3">
      <c r="A23" s="2" t="s">
        <v>43</v>
      </c>
      <c r="B23" s="2" t="s">
        <v>52</v>
      </c>
      <c r="C23" s="5" t="s">
        <v>12</v>
      </c>
      <c r="D23" s="4">
        <v>0.39027777777777778</v>
      </c>
      <c r="E23" s="7">
        <v>1631</v>
      </c>
      <c r="F23" s="3" t="s">
        <v>53</v>
      </c>
      <c r="G23" s="3">
        <v>1622</v>
      </c>
      <c r="H23" s="3">
        <v>600</v>
      </c>
      <c r="I23" s="3">
        <v>1641</v>
      </c>
      <c r="J23" s="6">
        <f t="shared" si="0"/>
        <v>6000</v>
      </c>
      <c r="K23" s="3" t="s">
        <v>17</v>
      </c>
      <c r="L23" s="3" t="s">
        <v>63</v>
      </c>
    </row>
    <row r="24" spans="1:12" ht="13.8" customHeight="1" x14ac:dyDescent="0.3">
      <c r="A24" s="2" t="s">
        <v>43</v>
      </c>
      <c r="B24" s="2" t="s">
        <v>55</v>
      </c>
      <c r="C24" s="5" t="s">
        <v>12</v>
      </c>
      <c r="D24" s="4">
        <v>0.41944444444444445</v>
      </c>
      <c r="E24" s="7">
        <v>14150</v>
      </c>
      <c r="F24" s="3" t="s">
        <v>56</v>
      </c>
      <c r="G24" s="3">
        <v>14078</v>
      </c>
      <c r="H24" s="3">
        <v>50</v>
      </c>
      <c r="I24" s="3">
        <v>14220</v>
      </c>
      <c r="J24" s="6">
        <f t="shared" si="0"/>
        <v>3500</v>
      </c>
      <c r="K24" s="3" t="s">
        <v>17</v>
      </c>
      <c r="L24" s="3" t="s">
        <v>59</v>
      </c>
    </row>
    <row r="25" spans="1:12" ht="13.8" customHeight="1" x14ac:dyDescent="0.3">
      <c r="A25" s="2" t="s">
        <v>64</v>
      </c>
      <c r="B25" s="2" t="s">
        <v>65</v>
      </c>
      <c r="C25" s="5" t="s">
        <v>12</v>
      </c>
      <c r="D25" s="4">
        <v>0.375</v>
      </c>
      <c r="E25" s="7" t="s">
        <v>79</v>
      </c>
      <c r="F25" s="3" t="s">
        <v>66</v>
      </c>
      <c r="G25" s="3">
        <v>1684</v>
      </c>
      <c r="H25" s="3">
        <v>350</v>
      </c>
      <c r="I25" s="3">
        <v>1732</v>
      </c>
      <c r="J25" s="6">
        <v>11200</v>
      </c>
      <c r="K25" s="3" t="s">
        <v>47</v>
      </c>
      <c r="L25" s="3" t="s">
        <v>77</v>
      </c>
    </row>
    <row r="26" spans="1:12" ht="13.8" customHeight="1" x14ac:dyDescent="0.3">
      <c r="A26" s="2" t="s">
        <v>64</v>
      </c>
      <c r="B26" s="2" t="s">
        <v>75</v>
      </c>
      <c r="C26" s="5" t="s">
        <v>12</v>
      </c>
      <c r="D26" s="4">
        <v>0.375</v>
      </c>
      <c r="E26" s="7" t="s">
        <v>80</v>
      </c>
      <c r="F26" s="3" t="s">
        <v>76</v>
      </c>
      <c r="G26" s="3">
        <v>898</v>
      </c>
      <c r="H26" s="3">
        <v>825</v>
      </c>
      <c r="I26" s="3">
        <v>834</v>
      </c>
      <c r="J26" s="6">
        <v>6600</v>
      </c>
      <c r="K26" s="3" t="s">
        <v>17</v>
      </c>
      <c r="L26" s="3" t="s">
        <v>78</v>
      </c>
    </row>
    <row r="27" spans="1:12" ht="13.8" customHeight="1" x14ac:dyDescent="0.3">
      <c r="A27" s="2" t="s">
        <v>64</v>
      </c>
      <c r="B27" s="2" t="s">
        <v>67</v>
      </c>
      <c r="C27" s="5" t="s">
        <v>12</v>
      </c>
      <c r="D27" s="4">
        <v>0.38750000000000001</v>
      </c>
      <c r="E27" s="7">
        <v>1310</v>
      </c>
      <c r="F27" s="3" t="s">
        <v>68</v>
      </c>
      <c r="G27" s="3">
        <v>1299.5</v>
      </c>
      <c r="H27" s="3">
        <v>700</v>
      </c>
      <c r="I27" s="3">
        <v>1320</v>
      </c>
      <c r="J27" s="6">
        <f t="shared" si="0"/>
        <v>7000</v>
      </c>
      <c r="K27" s="3" t="s">
        <v>17</v>
      </c>
      <c r="L27" s="3" t="s">
        <v>74</v>
      </c>
    </row>
    <row r="28" spans="1:12" ht="13.8" customHeight="1" x14ac:dyDescent="0.3">
      <c r="A28" s="2" t="s">
        <v>64</v>
      </c>
      <c r="B28" s="2" t="s">
        <v>55</v>
      </c>
      <c r="C28" s="5" t="s">
        <v>12</v>
      </c>
      <c r="D28" s="4">
        <v>0.39166666666666666</v>
      </c>
      <c r="E28" s="7">
        <v>14900</v>
      </c>
      <c r="F28" s="3" t="s">
        <v>69</v>
      </c>
      <c r="G28" s="3">
        <v>14720</v>
      </c>
      <c r="H28" s="3">
        <v>50</v>
      </c>
      <c r="I28" s="3">
        <v>15312</v>
      </c>
      <c r="J28" s="6">
        <f t="shared" si="0"/>
        <v>20600</v>
      </c>
      <c r="K28" s="3" t="s">
        <v>47</v>
      </c>
      <c r="L28" s="3" t="s">
        <v>70</v>
      </c>
    </row>
    <row r="29" spans="1:12" ht="13.8" customHeight="1" x14ac:dyDescent="0.3">
      <c r="A29" s="2" t="s">
        <v>64</v>
      </c>
      <c r="B29" s="2" t="s">
        <v>71</v>
      </c>
      <c r="C29" s="5" t="s">
        <v>12</v>
      </c>
      <c r="D29" s="4">
        <v>0.41944444444444445</v>
      </c>
      <c r="E29" s="7">
        <v>560</v>
      </c>
      <c r="F29" s="3" t="s">
        <v>72</v>
      </c>
      <c r="G29" s="3">
        <v>555.20000000000005</v>
      </c>
      <c r="H29" s="3">
        <v>1500</v>
      </c>
      <c r="I29" s="3">
        <v>565</v>
      </c>
      <c r="J29" s="6">
        <f t="shared" si="0"/>
        <v>7500</v>
      </c>
      <c r="K29" s="3" t="s">
        <v>17</v>
      </c>
      <c r="L29" s="3" t="s">
        <v>73</v>
      </c>
    </row>
    <row r="30" spans="1:12" ht="13.8" customHeight="1" x14ac:dyDescent="0.3">
      <c r="A30" s="2" t="s">
        <v>81</v>
      </c>
      <c r="B30" s="2" t="s">
        <v>34</v>
      </c>
      <c r="C30" s="5" t="s">
        <v>12</v>
      </c>
      <c r="D30" s="4">
        <v>0.38750000000000001</v>
      </c>
      <c r="E30" s="7">
        <v>4405</v>
      </c>
      <c r="F30" s="3" t="s">
        <v>82</v>
      </c>
      <c r="G30" s="3">
        <v>4374</v>
      </c>
      <c r="H30" s="3">
        <v>150</v>
      </c>
      <c r="I30" s="3">
        <v>4440</v>
      </c>
      <c r="J30" s="6">
        <f t="shared" si="0"/>
        <v>5250</v>
      </c>
      <c r="K30" s="3" t="s">
        <v>17</v>
      </c>
      <c r="L30" s="3" t="s">
        <v>85</v>
      </c>
    </row>
    <row r="31" spans="1:12" ht="13.8" customHeight="1" x14ac:dyDescent="0.3">
      <c r="A31" s="2" t="s">
        <v>81</v>
      </c>
      <c r="B31" s="2" t="s">
        <v>83</v>
      </c>
      <c r="C31" s="5" t="s">
        <v>12</v>
      </c>
      <c r="D31" s="4">
        <v>0.38819444444444445</v>
      </c>
      <c r="E31" s="7">
        <v>1607</v>
      </c>
      <c r="F31" s="3" t="s">
        <v>84</v>
      </c>
      <c r="G31" s="3">
        <v>1595</v>
      </c>
      <c r="H31" s="3">
        <v>475</v>
      </c>
      <c r="I31" s="3">
        <v>1595</v>
      </c>
      <c r="J31" s="10">
        <f t="shared" si="0"/>
        <v>-5700</v>
      </c>
      <c r="K31" s="11" t="s">
        <v>89</v>
      </c>
      <c r="L31" s="11" t="s">
        <v>90</v>
      </c>
    </row>
    <row r="32" spans="1:12" ht="13.8" customHeight="1" x14ac:dyDescent="0.3">
      <c r="A32" s="2" t="s">
        <v>81</v>
      </c>
      <c r="B32" s="2" t="s">
        <v>86</v>
      </c>
      <c r="C32" s="5" t="s">
        <v>12</v>
      </c>
      <c r="D32" s="4">
        <v>0.40486111111111112</v>
      </c>
      <c r="E32" s="7">
        <v>965</v>
      </c>
      <c r="F32" s="3" t="s">
        <v>87</v>
      </c>
      <c r="G32" s="3">
        <v>958</v>
      </c>
      <c r="H32" s="3">
        <v>625</v>
      </c>
      <c r="I32" s="3">
        <v>972</v>
      </c>
      <c r="J32" s="6">
        <f t="shared" si="0"/>
        <v>4375</v>
      </c>
      <c r="K32" s="3" t="s">
        <v>17</v>
      </c>
      <c r="L32" s="3" t="s">
        <v>88</v>
      </c>
    </row>
    <row r="33" spans="1:12" ht="13.8" customHeight="1" x14ac:dyDescent="0.3">
      <c r="A33" s="2" t="s">
        <v>91</v>
      </c>
      <c r="B33" s="2" t="s">
        <v>92</v>
      </c>
      <c r="C33" s="5" t="s">
        <v>12</v>
      </c>
      <c r="D33" s="4">
        <v>0.38680555555555557</v>
      </c>
      <c r="E33" s="7">
        <v>5740</v>
      </c>
      <c r="F33" s="3" t="s">
        <v>93</v>
      </c>
      <c r="G33" s="3">
        <v>5680</v>
      </c>
      <c r="H33" s="3">
        <v>100</v>
      </c>
      <c r="I33" s="3">
        <v>5680</v>
      </c>
      <c r="J33" s="10">
        <f t="shared" si="0"/>
        <v>-6000</v>
      </c>
      <c r="K33" s="11" t="s">
        <v>89</v>
      </c>
      <c r="L33" s="11" t="s">
        <v>98</v>
      </c>
    </row>
    <row r="34" spans="1:12" ht="13.8" customHeight="1" x14ac:dyDescent="0.3">
      <c r="A34" s="2" t="s">
        <v>91</v>
      </c>
      <c r="B34" s="2" t="s">
        <v>55</v>
      </c>
      <c r="C34" s="5" t="s">
        <v>12</v>
      </c>
      <c r="D34" s="4">
        <v>0.3888888888888889</v>
      </c>
      <c r="E34" s="7">
        <v>15640</v>
      </c>
      <c r="F34" s="3" t="s">
        <v>94</v>
      </c>
      <c r="G34" s="3">
        <v>15524</v>
      </c>
      <c r="H34" s="3">
        <v>50</v>
      </c>
      <c r="I34" s="3">
        <v>16000</v>
      </c>
      <c r="J34" s="6">
        <f t="shared" si="0"/>
        <v>18000</v>
      </c>
      <c r="K34" s="3" t="s">
        <v>47</v>
      </c>
      <c r="L34" s="3" t="s">
        <v>96</v>
      </c>
    </row>
    <row r="35" spans="1:12" ht="13.8" customHeight="1" x14ac:dyDescent="0.3">
      <c r="A35" s="2" t="s">
        <v>91</v>
      </c>
      <c r="B35" s="2" t="s">
        <v>71</v>
      </c>
      <c r="C35" s="5" t="s">
        <v>12</v>
      </c>
      <c r="D35" s="4">
        <v>0.39027777777777778</v>
      </c>
      <c r="E35" s="7">
        <v>569</v>
      </c>
      <c r="F35" s="3" t="s">
        <v>95</v>
      </c>
      <c r="G35" s="3">
        <v>564.20000000000005</v>
      </c>
      <c r="H35" s="3">
        <v>1500</v>
      </c>
      <c r="I35" s="3">
        <v>579</v>
      </c>
      <c r="J35" s="6">
        <f t="shared" si="0"/>
        <v>15000</v>
      </c>
      <c r="K35" s="3" t="s">
        <v>47</v>
      </c>
      <c r="L35" s="3" t="s">
        <v>97</v>
      </c>
    </row>
    <row r="36" spans="1:12" ht="13.8" customHeight="1" x14ac:dyDescent="0.3">
      <c r="A36" s="2" t="s">
        <v>99</v>
      </c>
      <c r="B36" s="2" t="s">
        <v>83</v>
      </c>
      <c r="C36" s="11" t="s">
        <v>45</v>
      </c>
      <c r="D36" s="4">
        <v>0.375</v>
      </c>
      <c r="E36" s="7" t="s">
        <v>117</v>
      </c>
      <c r="F36" s="3" t="s">
        <v>100</v>
      </c>
      <c r="G36" s="3">
        <v>1584</v>
      </c>
      <c r="H36" s="3">
        <v>475</v>
      </c>
      <c r="I36" s="3">
        <v>1561</v>
      </c>
      <c r="J36" s="6">
        <v>5225</v>
      </c>
      <c r="K36" s="3" t="s">
        <v>17</v>
      </c>
      <c r="L36" s="3" t="s">
        <v>102</v>
      </c>
    </row>
    <row r="37" spans="1:12" ht="13.8" customHeight="1" x14ac:dyDescent="0.3">
      <c r="A37" s="2" t="s">
        <v>99</v>
      </c>
      <c r="B37" s="2" t="s">
        <v>18</v>
      </c>
      <c r="C37" s="5" t="s">
        <v>12</v>
      </c>
      <c r="D37" s="4">
        <v>0.375</v>
      </c>
      <c r="E37" s="7" t="s">
        <v>118</v>
      </c>
      <c r="F37" s="3" t="s">
        <v>101</v>
      </c>
      <c r="G37" s="3">
        <v>7885</v>
      </c>
      <c r="H37" s="3">
        <v>75</v>
      </c>
      <c r="I37" s="3">
        <v>8050</v>
      </c>
      <c r="J37" s="6">
        <v>5625</v>
      </c>
      <c r="K37" s="3" t="s">
        <v>17</v>
      </c>
      <c r="L37" s="3" t="s">
        <v>113</v>
      </c>
    </row>
    <row r="38" spans="1:12" ht="13.8" customHeight="1" x14ac:dyDescent="0.3">
      <c r="A38" s="2" t="s">
        <v>99</v>
      </c>
      <c r="B38" s="2" t="s">
        <v>34</v>
      </c>
      <c r="C38" s="5" t="s">
        <v>12</v>
      </c>
      <c r="D38" s="4">
        <v>0.375</v>
      </c>
      <c r="E38" s="7" t="s">
        <v>119</v>
      </c>
      <c r="F38" s="3" t="s">
        <v>115</v>
      </c>
      <c r="G38" s="3">
        <v>4389</v>
      </c>
      <c r="H38" s="3">
        <v>150</v>
      </c>
      <c r="I38" s="3">
        <v>4500</v>
      </c>
      <c r="J38" s="6">
        <v>11250</v>
      </c>
      <c r="K38" s="3" t="s">
        <v>47</v>
      </c>
      <c r="L38" s="3" t="s">
        <v>116</v>
      </c>
    </row>
    <row r="39" spans="1:12" ht="13.8" customHeight="1" x14ac:dyDescent="0.3">
      <c r="A39" s="2" t="s">
        <v>99</v>
      </c>
      <c r="B39" s="2" t="s">
        <v>103</v>
      </c>
      <c r="C39" s="5" t="s">
        <v>12</v>
      </c>
      <c r="D39" s="4">
        <v>0.38819444444444445</v>
      </c>
      <c r="E39" s="7">
        <v>743</v>
      </c>
      <c r="F39" s="3" t="s">
        <v>104</v>
      </c>
      <c r="G39" s="3">
        <v>738.2</v>
      </c>
      <c r="H39" s="3">
        <v>1000</v>
      </c>
      <c r="I39" s="3">
        <v>748</v>
      </c>
      <c r="J39" s="6">
        <f t="shared" si="0"/>
        <v>5000</v>
      </c>
      <c r="K39" s="3" t="s">
        <v>17</v>
      </c>
      <c r="L39" s="3" t="s">
        <v>114</v>
      </c>
    </row>
    <row r="40" spans="1:12" ht="13.8" customHeight="1" x14ac:dyDescent="0.3">
      <c r="A40" s="2" t="s">
        <v>99</v>
      </c>
      <c r="B40" s="2" t="s">
        <v>105</v>
      </c>
      <c r="C40" s="5" t="s">
        <v>12</v>
      </c>
      <c r="D40" s="4">
        <v>0.39027777777777778</v>
      </c>
      <c r="E40" s="7">
        <v>522</v>
      </c>
      <c r="F40" s="3" t="s">
        <v>106</v>
      </c>
      <c r="G40" s="3">
        <v>517.6</v>
      </c>
      <c r="H40" s="3">
        <v>1000</v>
      </c>
      <c r="I40" s="3">
        <v>532</v>
      </c>
      <c r="J40" s="6">
        <f t="shared" si="0"/>
        <v>10000</v>
      </c>
      <c r="K40" s="3" t="s">
        <v>47</v>
      </c>
      <c r="L40" s="3" t="s">
        <v>112</v>
      </c>
    </row>
    <row r="41" spans="1:12" ht="13.8" customHeight="1" x14ac:dyDescent="0.3">
      <c r="A41" s="2" t="s">
        <v>99</v>
      </c>
      <c r="B41" s="2" t="s">
        <v>107</v>
      </c>
      <c r="C41" s="5" t="s">
        <v>12</v>
      </c>
      <c r="D41" s="4">
        <v>0.39999999999999997</v>
      </c>
      <c r="E41" s="7">
        <v>826</v>
      </c>
      <c r="F41" s="3" t="s">
        <v>108</v>
      </c>
      <c r="G41" s="3">
        <v>820.6</v>
      </c>
      <c r="H41" s="3">
        <v>550</v>
      </c>
      <c r="I41" s="3">
        <v>831</v>
      </c>
      <c r="J41" s="6">
        <f t="shared" si="0"/>
        <v>2750</v>
      </c>
      <c r="K41" s="3" t="s">
        <v>17</v>
      </c>
      <c r="L41" s="3" t="s">
        <v>110</v>
      </c>
    </row>
    <row r="42" spans="1:12" ht="13.8" customHeight="1" x14ac:dyDescent="0.3">
      <c r="A42" s="2" t="s">
        <v>99</v>
      </c>
      <c r="B42" s="2" t="s">
        <v>55</v>
      </c>
      <c r="C42" s="5" t="s">
        <v>12</v>
      </c>
      <c r="D42" s="4">
        <v>0.40138888888888885</v>
      </c>
      <c r="E42" s="7">
        <v>15690</v>
      </c>
      <c r="F42" s="3" t="s">
        <v>109</v>
      </c>
      <c r="G42" s="3">
        <v>15586</v>
      </c>
      <c r="H42" s="3">
        <v>50</v>
      </c>
      <c r="I42" s="3">
        <v>15816</v>
      </c>
      <c r="J42" s="6">
        <f t="shared" si="0"/>
        <v>6300</v>
      </c>
      <c r="K42" s="3" t="s">
        <v>17</v>
      </c>
      <c r="L42" s="3" t="s">
        <v>111</v>
      </c>
    </row>
    <row r="43" spans="1:12" ht="13.8" customHeight="1" x14ac:dyDescent="0.3">
      <c r="A43" s="2" t="s">
        <v>99</v>
      </c>
      <c r="B43" s="2" t="s">
        <v>18</v>
      </c>
      <c r="C43" s="5" t="s">
        <v>12</v>
      </c>
      <c r="D43" s="4">
        <v>0.375</v>
      </c>
      <c r="E43" s="7" t="s">
        <v>118</v>
      </c>
      <c r="F43" s="3" t="s">
        <v>101</v>
      </c>
      <c r="G43" s="3">
        <v>7885</v>
      </c>
      <c r="H43" s="3">
        <v>75</v>
      </c>
      <c r="I43" s="3">
        <v>8140</v>
      </c>
      <c r="J43" s="6">
        <v>12375</v>
      </c>
      <c r="K43" s="3" t="s">
        <v>47</v>
      </c>
      <c r="L43" s="3" t="s">
        <v>123</v>
      </c>
    </row>
    <row r="44" spans="1:12" ht="13.8" customHeight="1" x14ac:dyDescent="0.3">
      <c r="A44" s="2" t="s">
        <v>120</v>
      </c>
      <c r="B44" s="2" t="s">
        <v>121</v>
      </c>
      <c r="C44" s="5" t="s">
        <v>12</v>
      </c>
      <c r="D44" s="4">
        <v>0.3888888888888889</v>
      </c>
      <c r="E44" s="7">
        <v>718</v>
      </c>
      <c r="F44" s="3" t="s">
        <v>122</v>
      </c>
      <c r="G44" s="3">
        <v>713.2</v>
      </c>
      <c r="H44" s="3">
        <v>1100</v>
      </c>
      <c r="I44" s="3">
        <v>713.2</v>
      </c>
      <c r="J44" s="10">
        <f t="shared" ref="J44" si="1">H44*(I44-E44)</f>
        <v>-5279.99999999995</v>
      </c>
      <c r="K44" s="11" t="s">
        <v>89</v>
      </c>
      <c r="L44" s="11" t="s">
        <v>128</v>
      </c>
    </row>
    <row r="45" spans="1:12" ht="13.8" customHeight="1" x14ac:dyDescent="0.3">
      <c r="A45" s="2" t="s">
        <v>120</v>
      </c>
      <c r="B45" s="2" t="s">
        <v>36</v>
      </c>
      <c r="C45" s="5" t="s">
        <v>12</v>
      </c>
      <c r="D45" s="4">
        <v>0.39027777777777778</v>
      </c>
      <c r="E45" s="7">
        <v>6650</v>
      </c>
      <c r="F45" s="3" t="s">
        <v>124</v>
      </c>
      <c r="G45" s="3">
        <v>6572</v>
      </c>
      <c r="H45" s="3">
        <v>100</v>
      </c>
      <c r="I45" s="3">
        <v>6715</v>
      </c>
      <c r="J45" s="6">
        <f t="shared" si="0"/>
        <v>6500</v>
      </c>
      <c r="K45" s="3" t="s">
        <v>17</v>
      </c>
      <c r="L45" s="3" t="s">
        <v>125</v>
      </c>
    </row>
    <row r="46" spans="1:12" ht="13.8" customHeight="1" x14ac:dyDescent="0.3">
      <c r="A46" s="2" t="s">
        <v>120</v>
      </c>
      <c r="B46" s="2" t="s">
        <v>55</v>
      </c>
      <c r="C46" s="5" t="s">
        <v>12</v>
      </c>
      <c r="D46" s="4">
        <v>0.39444444444444443</v>
      </c>
      <c r="E46" s="7">
        <v>15630</v>
      </c>
      <c r="F46" s="3" t="s">
        <v>126</v>
      </c>
      <c r="G46" s="3">
        <v>15485</v>
      </c>
      <c r="H46" s="3">
        <v>50</v>
      </c>
      <c r="I46" s="3">
        <v>15485</v>
      </c>
      <c r="J46" s="10">
        <f t="shared" ref="J46:J65" si="2">H46*(I46-E46)</f>
        <v>-7250</v>
      </c>
      <c r="K46" s="11" t="s">
        <v>89</v>
      </c>
      <c r="L46" s="11" t="s">
        <v>129</v>
      </c>
    </row>
    <row r="47" spans="1:12" ht="13.8" customHeight="1" x14ac:dyDescent="0.3">
      <c r="A47" s="2" t="s">
        <v>120</v>
      </c>
      <c r="B47" s="2" t="s">
        <v>71</v>
      </c>
      <c r="C47" s="5" t="s">
        <v>12</v>
      </c>
      <c r="D47" s="4">
        <v>0.4152777777777778</v>
      </c>
      <c r="E47" s="7">
        <v>579</v>
      </c>
      <c r="F47" s="3" t="s">
        <v>127</v>
      </c>
      <c r="G47" s="3">
        <v>574.20000000000005</v>
      </c>
      <c r="H47" s="3">
        <v>1500</v>
      </c>
      <c r="I47" s="3">
        <v>576</v>
      </c>
      <c r="J47" s="10">
        <f t="shared" si="2"/>
        <v>-4500</v>
      </c>
      <c r="K47" s="11" t="s">
        <v>89</v>
      </c>
      <c r="L47" s="11" t="s">
        <v>130</v>
      </c>
    </row>
    <row r="48" spans="1:12" ht="13.8" customHeight="1" x14ac:dyDescent="0.3">
      <c r="A48" s="2" t="s">
        <v>99</v>
      </c>
      <c r="B48" s="2" t="s">
        <v>83</v>
      </c>
      <c r="C48" s="11" t="s">
        <v>45</v>
      </c>
      <c r="D48" s="4">
        <v>0.375</v>
      </c>
      <c r="E48" s="7" t="s">
        <v>117</v>
      </c>
      <c r="F48" s="3" t="s">
        <v>100</v>
      </c>
      <c r="G48" s="3">
        <v>1584</v>
      </c>
      <c r="H48" s="3">
        <v>475</v>
      </c>
      <c r="I48" s="3">
        <v>1550</v>
      </c>
      <c r="J48" s="6">
        <v>10450</v>
      </c>
      <c r="K48" s="3" t="s">
        <v>47</v>
      </c>
      <c r="L48" s="3" t="s">
        <v>142</v>
      </c>
    </row>
    <row r="49" spans="1:12" ht="13.8" customHeight="1" x14ac:dyDescent="0.3">
      <c r="A49" s="2" t="s">
        <v>99</v>
      </c>
      <c r="B49" s="2" t="s">
        <v>132</v>
      </c>
      <c r="C49" s="11" t="s">
        <v>45</v>
      </c>
      <c r="D49" s="4">
        <v>0.375</v>
      </c>
      <c r="E49" s="7" t="s">
        <v>143</v>
      </c>
      <c r="F49" s="3" t="s">
        <v>133</v>
      </c>
      <c r="G49" s="3">
        <v>2763</v>
      </c>
      <c r="H49" s="3">
        <v>225</v>
      </c>
      <c r="I49" s="3">
        <v>2618</v>
      </c>
      <c r="J49" s="6">
        <v>15075</v>
      </c>
      <c r="K49" s="3" t="s">
        <v>17</v>
      </c>
      <c r="L49" s="3" t="s">
        <v>137</v>
      </c>
    </row>
    <row r="50" spans="1:12" ht="13.8" customHeight="1" x14ac:dyDescent="0.3">
      <c r="A50" s="2" t="s">
        <v>99</v>
      </c>
      <c r="B50" s="2" t="s">
        <v>134</v>
      </c>
      <c r="C50" s="11" t="s">
        <v>45</v>
      </c>
      <c r="D50" s="4">
        <v>0.375</v>
      </c>
      <c r="E50" s="7" t="s">
        <v>144</v>
      </c>
      <c r="F50" s="3" t="s">
        <v>135</v>
      </c>
      <c r="G50" s="3">
        <v>5768</v>
      </c>
      <c r="H50" s="3">
        <v>100</v>
      </c>
      <c r="I50" s="3">
        <v>5612</v>
      </c>
      <c r="J50" s="6">
        <v>7800</v>
      </c>
      <c r="K50" s="3" t="s">
        <v>17</v>
      </c>
      <c r="L50" s="3" t="s">
        <v>140</v>
      </c>
    </row>
    <row r="51" spans="1:12" ht="13.8" customHeight="1" x14ac:dyDescent="0.3">
      <c r="A51" s="2" t="s">
        <v>131</v>
      </c>
      <c r="B51" s="2" t="s">
        <v>83</v>
      </c>
      <c r="C51" s="5" t="s">
        <v>12</v>
      </c>
      <c r="D51" s="4">
        <v>0.38611111111111113</v>
      </c>
      <c r="E51" s="7">
        <v>1562</v>
      </c>
      <c r="F51" s="3" t="s">
        <v>136</v>
      </c>
      <c r="G51" s="3">
        <v>1555.5</v>
      </c>
      <c r="H51" s="3">
        <v>475</v>
      </c>
      <c r="I51" s="3">
        <v>1570</v>
      </c>
      <c r="J51" s="6">
        <f t="shared" si="2"/>
        <v>3800</v>
      </c>
      <c r="K51" s="3" t="s">
        <v>17</v>
      </c>
      <c r="L51" s="3" t="s">
        <v>138</v>
      </c>
    </row>
    <row r="52" spans="1:12" ht="13.8" customHeight="1" x14ac:dyDescent="0.3">
      <c r="A52" s="2" t="s">
        <v>131</v>
      </c>
      <c r="B52" s="2" t="s">
        <v>67</v>
      </c>
      <c r="C52" s="5" t="s">
        <v>12</v>
      </c>
      <c r="D52" s="4">
        <v>0.39305555555555555</v>
      </c>
      <c r="E52" s="7">
        <v>1273</v>
      </c>
      <c r="F52" s="3" t="s">
        <v>139</v>
      </c>
      <c r="G52" s="3">
        <v>1264</v>
      </c>
      <c r="H52" s="3">
        <v>700</v>
      </c>
      <c r="I52" s="3">
        <v>1264</v>
      </c>
      <c r="J52" s="10">
        <f t="shared" ref="J52" si="3">H52*(I52-E52)</f>
        <v>-6300</v>
      </c>
      <c r="K52" s="11" t="s">
        <v>89</v>
      </c>
      <c r="L52" s="11" t="s">
        <v>141</v>
      </c>
    </row>
    <row r="53" spans="1:12" ht="13.8" customHeight="1" x14ac:dyDescent="0.3">
      <c r="A53" s="2" t="s">
        <v>99</v>
      </c>
      <c r="B53" s="2" t="s">
        <v>67</v>
      </c>
      <c r="C53" s="11" t="s">
        <v>45</v>
      </c>
      <c r="D53" s="4">
        <v>0.375</v>
      </c>
      <c r="E53" s="7">
        <v>1260</v>
      </c>
      <c r="F53" s="3" t="s">
        <v>149</v>
      </c>
      <c r="G53" s="3">
        <v>1272</v>
      </c>
      <c r="H53" s="3">
        <v>700</v>
      </c>
      <c r="I53" s="3">
        <v>1248</v>
      </c>
      <c r="J53" s="6">
        <v>8400</v>
      </c>
      <c r="K53" s="3" t="s">
        <v>17</v>
      </c>
      <c r="L53" s="3" t="s">
        <v>150</v>
      </c>
    </row>
    <row r="54" spans="1:12" ht="13.8" customHeight="1" x14ac:dyDescent="0.3">
      <c r="A54" s="2" t="s">
        <v>145</v>
      </c>
      <c r="B54" s="2" t="s">
        <v>71</v>
      </c>
      <c r="C54" s="5" t="s">
        <v>12</v>
      </c>
      <c r="D54" s="4">
        <v>0.38819444444444445</v>
      </c>
      <c r="E54" s="7">
        <v>574</v>
      </c>
      <c r="F54" s="3" t="s">
        <v>146</v>
      </c>
      <c r="G54" s="3">
        <v>568.6</v>
      </c>
      <c r="H54" s="3">
        <v>1500</v>
      </c>
      <c r="I54" s="3">
        <v>568.5</v>
      </c>
      <c r="J54" s="10">
        <f t="shared" si="2"/>
        <v>-8250</v>
      </c>
      <c r="K54" s="11" t="s">
        <v>89</v>
      </c>
      <c r="L54" s="11" t="s">
        <v>153</v>
      </c>
    </row>
    <row r="55" spans="1:12" ht="13.8" customHeight="1" x14ac:dyDescent="0.3">
      <c r="A55" s="2" t="s">
        <v>145</v>
      </c>
      <c r="B55" s="2" t="s">
        <v>134</v>
      </c>
      <c r="C55" s="5" t="s">
        <v>12</v>
      </c>
      <c r="D55" s="4">
        <v>0.39027777777777778</v>
      </c>
      <c r="E55" s="7">
        <v>5770</v>
      </c>
      <c r="F55" s="3" t="s">
        <v>147</v>
      </c>
      <c r="G55" s="3">
        <v>5692.4</v>
      </c>
      <c r="H55" s="3">
        <v>100</v>
      </c>
      <c r="I55" s="3">
        <v>5692.4</v>
      </c>
      <c r="J55" s="10">
        <f t="shared" si="2"/>
        <v>-7760.0000000000364</v>
      </c>
      <c r="K55" s="11" t="s">
        <v>89</v>
      </c>
      <c r="L55" s="11" t="s">
        <v>152</v>
      </c>
    </row>
    <row r="56" spans="1:12" ht="13.8" customHeight="1" x14ac:dyDescent="0.3">
      <c r="A56" s="2" t="s">
        <v>145</v>
      </c>
      <c r="B56" s="2" t="s">
        <v>39</v>
      </c>
      <c r="C56" s="5" t="s">
        <v>12</v>
      </c>
      <c r="D56" s="4">
        <v>0.42083333333333334</v>
      </c>
      <c r="E56" s="7">
        <v>410</v>
      </c>
      <c r="F56" s="3" t="s">
        <v>148</v>
      </c>
      <c r="G56" s="3">
        <v>405.2</v>
      </c>
      <c r="H56" s="3">
        <v>1350</v>
      </c>
      <c r="I56" s="3">
        <v>407</v>
      </c>
      <c r="J56" s="10">
        <f t="shared" si="2"/>
        <v>-4050</v>
      </c>
      <c r="K56" s="11" t="s">
        <v>25</v>
      </c>
      <c r="L56" s="11" t="s">
        <v>151</v>
      </c>
    </row>
    <row r="57" spans="1:12" ht="13.8" customHeight="1" x14ac:dyDescent="0.3">
      <c r="A57" s="2" t="s">
        <v>154</v>
      </c>
      <c r="B57" s="2" t="s">
        <v>165</v>
      </c>
      <c r="C57" s="11" t="s">
        <v>45</v>
      </c>
      <c r="D57" s="4">
        <v>0.375</v>
      </c>
      <c r="E57" s="7" t="s">
        <v>169</v>
      </c>
      <c r="F57" s="3" t="s">
        <v>166</v>
      </c>
      <c r="G57" s="3">
        <v>1667.2</v>
      </c>
      <c r="H57" s="3">
        <v>500</v>
      </c>
      <c r="I57" s="3">
        <v>1613</v>
      </c>
      <c r="J57" s="6">
        <v>13500</v>
      </c>
      <c r="K57" s="3" t="s">
        <v>17</v>
      </c>
      <c r="L57" s="3" t="s">
        <v>167</v>
      </c>
    </row>
    <row r="58" spans="1:12" ht="13.8" customHeight="1" x14ac:dyDescent="0.3">
      <c r="A58" s="2" t="s">
        <v>154</v>
      </c>
      <c r="B58" s="2" t="s">
        <v>65</v>
      </c>
      <c r="C58" s="5" t="s">
        <v>12</v>
      </c>
      <c r="D58" s="4">
        <v>0.375</v>
      </c>
      <c r="E58" s="7" t="s">
        <v>170</v>
      </c>
      <c r="F58" s="3" t="s">
        <v>155</v>
      </c>
      <c r="G58" s="3">
        <v>1706</v>
      </c>
      <c r="H58" s="3">
        <v>350</v>
      </c>
      <c r="I58" s="3">
        <v>1740</v>
      </c>
      <c r="J58" s="6">
        <v>7700</v>
      </c>
      <c r="K58" s="3" t="s">
        <v>47</v>
      </c>
      <c r="L58" s="3" t="s">
        <v>168</v>
      </c>
    </row>
    <row r="59" spans="1:12" ht="13.8" customHeight="1" x14ac:dyDescent="0.3">
      <c r="A59" s="2" t="s">
        <v>154</v>
      </c>
      <c r="B59" s="2" t="s">
        <v>34</v>
      </c>
      <c r="C59" s="5" t="s">
        <v>12</v>
      </c>
      <c r="D59" s="4">
        <v>0.375</v>
      </c>
      <c r="E59" s="7" t="s">
        <v>171</v>
      </c>
      <c r="F59" s="3" t="s">
        <v>156</v>
      </c>
      <c r="G59" s="3">
        <v>4064</v>
      </c>
      <c r="H59" s="3">
        <v>150</v>
      </c>
      <c r="I59" s="3">
        <v>4170</v>
      </c>
      <c r="J59" s="6">
        <v>10500</v>
      </c>
      <c r="K59" s="3" t="s">
        <v>47</v>
      </c>
      <c r="L59" s="3" t="s">
        <v>164</v>
      </c>
    </row>
    <row r="60" spans="1:12" ht="13.8" customHeight="1" x14ac:dyDescent="0.3">
      <c r="A60" s="2" t="s">
        <v>154</v>
      </c>
      <c r="B60" s="2" t="s">
        <v>71</v>
      </c>
      <c r="C60" s="11" t="s">
        <v>45</v>
      </c>
      <c r="D60" s="4">
        <v>0.375</v>
      </c>
      <c r="E60" s="7" t="s">
        <v>172</v>
      </c>
      <c r="F60" s="3" t="s">
        <v>158</v>
      </c>
      <c r="G60" s="3">
        <v>577.4</v>
      </c>
      <c r="H60" s="3">
        <v>1500</v>
      </c>
      <c r="I60" s="3">
        <v>553</v>
      </c>
      <c r="J60" s="6">
        <v>24000</v>
      </c>
      <c r="K60" s="3" t="s">
        <v>47</v>
      </c>
      <c r="L60" s="3" t="s">
        <v>163</v>
      </c>
    </row>
    <row r="61" spans="1:12" ht="13.8" customHeight="1" x14ac:dyDescent="0.3">
      <c r="A61" s="2" t="s">
        <v>154</v>
      </c>
      <c r="B61" s="2" t="s">
        <v>157</v>
      </c>
      <c r="C61" s="11" t="s">
        <v>45</v>
      </c>
      <c r="D61" s="4">
        <v>0.375</v>
      </c>
      <c r="E61" s="7" t="s">
        <v>173</v>
      </c>
      <c r="F61" s="3" t="s">
        <v>159</v>
      </c>
      <c r="G61" s="3">
        <v>962</v>
      </c>
      <c r="H61" s="3">
        <v>900</v>
      </c>
      <c r="I61" s="3">
        <v>941</v>
      </c>
      <c r="J61" s="6">
        <v>12600</v>
      </c>
      <c r="K61" s="3" t="s">
        <v>47</v>
      </c>
      <c r="L61" s="3" t="s">
        <v>162</v>
      </c>
    </row>
    <row r="62" spans="1:12" ht="13.8" customHeight="1" x14ac:dyDescent="0.3">
      <c r="A62" s="2" t="s">
        <v>154</v>
      </c>
      <c r="B62" s="2" t="s">
        <v>160</v>
      </c>
      <c r="C62" s="5" t="s">
        <v>12</v>
      </c>
      <c r="D62" s="4">
        <v>0.3972222222222222</v>
      </c>
      <c r="E62" s="7">
        <v>1713</v>
      </c>
      <c r="F62" s="3" t="s">
        <v>161</v>
      </c>
      <c r="G62" s="3">
        <v>1698</v>
      </c>
      <c r="H62" s="3">
        <v>550</v>
      </c>
      <c r="I62" s="3">
        <v>1704</v>
      </c>
      <c r="J62" s="10">
        <f t="shared" si="2"/>
        <v>-4950</v>
      </c>
      <c r="K62" s="11" t="s">
        <v>25</v>
      </c>
      <c r="L62" s="11" t="s">
        <v>174</v>
      </c>
    </row>
    <row r="63" spans="1:12" ht="13.8" customHeight="1" x14ac:dyDescent="0.3">
      <c r="A63" s="2" t="s">
        <v>154</v>
      </c>
      <c r="B63" s="2" t="s">
        <v>103</v>
      </c>
      <c r="C63" s="5" t="s">
        <v>12</v>
      </c>
      <c r="D63" s="4">
        <v>0.375</v>
      </c>
      <c r="E63" s="7" t="s">
        <v>185</v>
      </c>
      <c r="F63" s="3" t="s">
        <v>176</v>
      </c>
      <c r="G63" s="3">
        <v>737</v>
      </c>
      <c r="H63" s="3">
        <v>1000</v>
      </c>
      <c r="I63" s="3">
        <v>754</v>
      </c>
      <c r="J63" s="6">
        <v>12000</v>
      </c>
      <c r="K63" s="3" t="s">
        <v>47</v>
      </c>
      <c r="L63" s="3" t="s">
        <v>178</v>
      </c>
    </row>
    <row r="64" spans="1:12" ht="13.8" customHeight="1" x14ac:dyDescent="0.3">
      <c r="A64" s="2" t="s">
        <v>175</v>
      </c>
      <c r="B64" s="2" t="s">
        <v>105</v>
      </c>
      <c r="C64" s="5" t="s">
        <v>12</v>
      </c>
      <c r="D64" s="4">
        <v>0.45</v>
      </c>
      <c r="E64" s="7">
        <v>518</v>
      </c>
      <c r="F64" s="3" t="s">
        <v>177</v>
      </c>
      <c r="G64" s="3">
        <v>513</v>
      </c>
      <c r="H64" s="3">
        <v>1000</v>
      </c>
      <c r="I64" s="3">
        <v>524</v>
      </c>
      <c r="J64" s="6">
        <f t="shared" si="2"/>
        <v>6000</v>
      </c>
      <c r="K64" s="3" t="s">
        <v>17</v>
      </c>
      <c r="L64" s="3" t="s">
        <v>179</v>
      </c>
    </row>
    <row r="65" spans="1:12" ht="13.8" customHeight="1" x14ac:dyDescent="0.3">
      <c r="A65" s="2" t="s">
        <v>175</v>
      </c>
      <c r="B65" s="2" t="s">
        <v>71</v>
      </c>
      <c r="C65" s="5" t="s">
        <v>12</v>
      </c>
      <c r="D65" s="4">
        <v>0.48472222222222222</v>
      </c>
      <c r="E65" s="7">
        <v>566</v>
      </c>
      <c r="F65" s="3" t="s">
        <v>180</v>
      </c>
      <c r="G65" s="3">
        <v>561.20000000000005</v>
      </c>
      <c r="H65" s="3">
        <v>1500</v>
      </c>
      <c r="I65" s="3">
        <v>570.15</v>
      </c>
      <c r="J65" s="6">
        <f t="shared" si="2"/>
        <v>6224.9999999999654</v>
      </c>
      <c r="K65" s="3" t="s">
        <v>182</v>
      </c>
      <c r="L65" s="3" t="s">
        <v>183</v>
      </c>
    </row>
    <row r="66" spans="1:12" ht="13.8" customHeight="1" x14ac:dyDescent="0.3">
      <c r="A66" s="2" t="s">
        <v>175</v>
      </c>
      <c r="B66" s="2" t="s">
        <v>92</v>
      </c>
      <c r="C66" s="5" t="s">
        <v>12</v>
      </c>
      <c r="D66" s="4">
        <v>0.4916666666666667</v>
      </c>
      <c r="E66" s="7">
        <v>5570</v>
      </c>
      <c r="F66" s="3" t="s">
        <v>181</v>
      </c>
      <c r="G66" s="3">
        <v>5526</v>
      </c>
      <c r="H66" s="3">
        <v>100</v>
      </c>
      <c r="I66" s="3">
        <v>5526</v>
      </c>
      <c r="J66" s="10">
        <f t="shared" ref="J66" si="4">H66*(I66-E66)</f>
        <v>-4400</v>
      </c>
      <c r="K66" s="11" t="s">
        <v>89</v>
      </c>
      <c r="L66" s="11" t="s">
        <v>184</v>
      </c>
    </row>
    <row r="67" spans="1:12" ht="13.8" customHeight="1" x14ac:dyDescent="0.3">
      <c r="A67" s="2" t="s">
        <v>154</v>
      </c>
      <c r="B67" s="2" t="s">
        <v>187</v>
      </c>
      <c r="C67" s="11" t="s">
        <v>45</v>
      </c>
      <c r="D67" s="4">
        <v>0.375</v>
      </c>
      <c r="E67" s="7" t="s">
        <v>195</v>
      </c>
      <c r="F67" s="3" t="s">
        <v>188</v>
      </c>
      <c r="G67" s="3">
        <v>1274</v>
      </c>
      <c r="H67" s="3">
        <v>400</v>
      </c>
      <c r="I67" s="3">
        <v>1247</v>
      </c>
      <c r="J67" s="6">
        <v>7200</v>
      </c>
      <c r="K67" s="3" t="s">
        <v>47</v>
      </c>
      <c r="L67" s="3" t="s">
        <v>193</v>
      </c>
    </row>
    <row r="68" spans="1:12" ht="13.8" customHeight="1" x14ac:dyDescent="0.3">
      <c r="A68" s="2" t="s">
        <v>154</v>
      </c>
      <c r="B68" s="2" t="s">
        <v>165</v>
      </c>
      <c r="C68" s="11" t="s">
        <v>45</v>
      </c>
      <c r="D68" s="4">
        <v>0.375</v>
      </c>
      <c r="E68" s="7" t="s">
        <v>169</v>
      </c>
      <c r="F68" s="3" t="s">
        <v>166</v>
      </c>
      <c r="G68" s="3">
        <v>1667.2</v>
      </c>
      <c r="H68" s="3">
        <v>500</v>
      </c>
      <c r="I68" s="3">
        <v>1586</v>
      </c>
      <c r="J68" s="6">
        <v>27000</v>
      </c>
      <c r="K68" s="3" t="s">
        <v>47</v>
      </c>
      <c r="L68" s="3" t="s">
        <v>191</v>
      </c>
    </row>
    <row r="69" spans="1:12" ht="13.8" customHeight="1" x14ac:dyDescent="0.3">
      <c r="A69" s="2" t="s">
        <v>186</v>
      </c>
      <c r="B69" s="2" t="s">
        <v>189</v>
      </c>
      <c r="C69" s="11" t="s">
        <v>45</v>
      </c>
      <c r="D69" s="4">
        <v>0.375</v>
      </c>
      <c r="E69" s="7" t="s">
        <v>196</v>
      </c>
      <c r="F69" s="3" t="s">
        <v>190</v>
      </c>
      <c r="G69" s="3">
        <v>812</v>
      </c>
      <c r="H69" s="3">
        <v>750</v>
      </c>
      <c r="I69" s="3">
        <v>790</v>
      </c>
      <c r="J69" s="6">
        <v>10500</v>
      </c>
      <c r="K69" s="3" t="s">
        <v>47</v>
      </c>
      <c r="L69" s="3" t="s">
        <v>192</v>
      </c>
    </row>
    <row r="70" spans="1:12" ht="13.8" customHeight="1" x14ac:dyDescent="0.3">
      <c r="A70" s="2" t="s">
        <v>186</v>
      </c>
      <c r="B70" s="2" t="s">
        <v>71</v>
      </c>
      <c r="C70" s="5" t="s">
        <v>12</v>
      </c>
      <c r="D70" s="4">
        <v>0.39652777777777781</v>
      </c>
      <c r="E70" s="7">
        <v>566</v>
      </c>
      <c r="F70" s="3" t="s">
        <v>180</v>
      </c>
      <c r="G70" s="3">
        <v>560.20000000000005</v>
      </c>
      <c r="H70" s="3">
        <v>1500</v>
      </c>
      <c r="I70" s="3">
        <v>560.20000000000005</v>
      </c>
      <c r="J70" s="10">
        <f t="shared" ref="J70:J86" si="5">H70*(I70-E70)</f>
        <v>-8699.9999999999309</v>
      </c>
      <c r="K70" s="11" t="s">
        <v>89</v>
      </c>
      <c r="L70" s="11" t="s">
        <v>194</v>
      </c>
    </row>
    <row r="71" spans="1:12" ht="13.8" customHeight="1" x14ac:dyDescent="0.3">
      <c r="A71" s="2" t="s">
        <v>154</v>
      </c>
      <c r="B71" s="2" t="s">
        <v>67</v>
      </c>
      <c r="C71" s="5" t="s">
        <v>12</v>
      </c>
      <c r="D71" s="4">
        <v>0.375</v>
      </c>
      <c r="E71" s="7" t="s">
        <v>206</v>
      </c>
      <c r="F71" s="3" t="s">
        <v>201</v>
      </c>
      <c r="G71" s="3">
        <v>1254.2</v>
      </c>
      <c r="H71" s="3">
        <v>700</v>
      </c>
      <c r="I71" s="3">
        <v>1276</v>
      </c>
      <c r="J71" s="6">
        <v>11200</v>
      </c>
      <c r="K71" s="3" t="s">
        <v>47</v>
      </c>
      <c r="L71" s="3" t="s">
        <v>202</v>
      </c>
    </row>
    <row r="72" spans="1:12" ht="13.8" customHeight="1" x14ac:dyDescent="0.3">
      <c r="A72" s="2" t="s">
        <v>197</v>
      </c>
      <c r="B72" s="2" t="s">
        <v>134</v>
      </c>
      <c r="C72" s="5" t="s">
        <v>12</v>
      </c>
      <c r="D72" s="4">
        <v>0.38611111111111113</v>
      </c>
      <c r="E72" s="7">
        <v>5780</v>
      </c>
      <c r="F72" s="3" t="s">
        <v>198</v>
      </c>
      <c r="G72" s="3">
        <v>5718</v>
      </c>
      <c r="H72" s="3">
        <v>100</v>
      </c>
      <c r="I72" s="3">
        <v>5852</v>
      </c>
      <c r="J72" s="6">
        <f t="shared" si="5"/>
        <v>7200</v>
      </c>
      <c r="K72" s="3" t="s">
        <v>17</v>
      </c>
      <c r="L72" s="3" t="s">
        <v>205</v>
      </c>
    </row>
    <row r="73" spans="1:12" ht="13.8" customHeight="1" x14ac:dyDescent="0.3">
      <c r="A73" s="2" t="s">
        <v>197</v>
      </c>
      <c r="B73" s="2" t="s">
        <v>103</v>
      </c>
      <c r="C73" s="5" t="s">
        <v>12</v>
      </c>
      <c r="D73" s="4">
        <v>0.38750000000000001</v>
      </c>
      <c r="E73" s="7">
        <v>789</v>
      </c>
      <c r="F73" s="3" t="s">
        <v>199</v>
      </c>
      <c r="G73" s="3">
        <v>784.2</v>
      </c>
      <c r="H73" s="3">
        <v>1000</v>
      </c>
      <c r="I73" s="3">
        <v>784.2</v>
      </c>
      <c r="J73" s="10">
        <f t="shared" ref="J73" si="6">H73*(I73-E73)</f>
        <v>-4799.9999999999545</v>
      </c>
      <c r="K73" s="11" t="s">
        <v>89</v>
      </c>
      <c r="L73" s="11" t="s">
        <v>204</v>
      </c>
    </row>
    <row r="74" spans="1:12" ht="13.8" customHeight="1" x14ac:dyDescent="0.3">
      <c r="A74" s="2" t="s">
        <v>197</v>
      </c>
      <c r="B74" s="2" t="s">
        <v>67</v>
      </c>
      <c r="C74" s="5" t="s">
        <v>12</v>
      </c>
      <c r="D74" s="4">
        <v>0.38819444444444445</v>
      </c>
      <c r="E74" s="7">
        <v>1262</v>
      </c>
      <c r="F74" s="3" t="s">
        <v>200</v>
      </c>
      <c r="G74" s="3">
        <v>1253</v>
      </c>
      <c r="H74" s="3">
        <v>700</v>
      </c>
      <c r="I74" s="3">
        <v>1280</v>
      </c>
      <c r="J74" s="6">
        <f t="shared" si="5"/>
        <v>12600</v>
      </c>
      <c r="K74" s="3" t="s">
        <v>47</v>
      </c>
      <c r="L74" s="3" t="s">
        <v>203</v>
      </c>
    </row>
    <row r="75" spans="1:12" ht="13.8" customHeight="1" x14ac:dyDescent="0.3">
      <c r="A75" s="12" t="s">
        <v>197</v>
      </c>
      <c r="B75" s="12" t="s">
        <v>207</v>
      </c>
      <c r="C75" s="13" t="s">
        <v>12</v>
      </c>
      <c r="D75" s="14">
        <v>0.42430555555555555</v>
      </c>
      <c r="E75" s="15">
        <v>246</v>
      </c>
      <c r="F75" s="16" t="s">
        <v>208</v>
      </c>
      <c r="G75" s="16">
        <v>186</v>
      </c>
      <c r="H75" s="16">
        <v>15</v>
      </c>
      <c r="I75" s="16">
        <v>456</v>
      </c>
      <c r="J75" s="17">
        <f t="shared" si="5"/>
        <v>3150</v>
      </c>
      <c r="K75" s="16" t="s">
        <v>209</v>
      </c>
      <c r="L75" s="16" t="s">
        <v>210</v>
      </c>
    </row>
    <row r="76" spans="1:12" ht="13.8" customHeight="1" x14ac:dyDescent="0.3">
      <c r="A76" s="12" t="s">
        <v>197</v>
      </c>
      <c r="B76" s="12" t="s">
        <v>207</v>
      </c>
      <c r="C76" s="13" t="s">
        <v>12</v>
      </c>
      <c r="D76" s="14">
        <v>0.42430555555555555</v>
      </c>
      <c r="E76" s="15">
        <v>246</v>
      </c>
      <c r="F76" s="16" t="s">
        <v>208</v>
      </c>
      <c r="G76" s="16">
        <v>186</v>
      </c>
      <c r="H76" s="16">
        <v>15</v>
      </c>
      <c r="I76" s="16">
        <v>527</v>
      </c>
      <c r="J76" s="17">
        <f t="shared" ref="J76" si="7">H76*(I76-E76)</f>
        <v>4215</v>
      </c>
      <c r="K76" s="16" t="s">
        <v>211</v>
      </c>
      <c r="L76" s="16" t="s">
        <v>212</v>
      </c>
    </row>
    <row r="77" spans="1:12" ht="13.8" customHeight="1" x14ac:dyDescent="0.3">
      <c r="A77" s="2" t="s">
        <v>213</v>
      </c>
      <c r="B77" s="2" t="s">
        <v>83</v>
      </c>
      <c r="C77" s="5" t="s">
        <v>12</v>
      </c>
      <c r="D77" s="4">
        <v>0.375</v>
      </c>
      <c r="E77" s="7" t="s">
        <v>226</v>
      </c>
      <c r="F77" s="3" t="s">
        <v>214</v>
      </c>
      <c r="G77" s="3">
        <v>1561.2</v>
      </c>
      <c r="H77" s="3">
        <v>475</v>
      </c>
      <c r="I77" s="3">
        <v>1590</v>
      </c>
      <c r="J77" s="6">
        <v>8550</v>
      </c>
      <c r="K77" s="3" t="s">
        <v>47</v>
      </c>
      <c r="L77" s="3" t="s">
        <v>223</v>
      </c>
    </row>
    <row r="78" spans="1:12" ht="13.8" customHeight="1" x14ac:dyDescent="0.3">
      <c r="A78" s="2" t="s">
        <v>213</v>
      </c>
      <c r="B78" s="2" t="s">
        <v>18</v>
      </c>
      <c r="C78" s="5" t="s">
        <v>12</v>
      </c>
      <c r="D78" s="4">
        <v>0.375</v>
      </c>
      <c r="E78" s="7" t="s">
        <v>227</v>
      </c>
      <c r="F78" s="3" t="s">
        <v>215</v>
      </c>
      <c r="G78" s="3">
        <v>8245</v>
      </c>
      <c r="H78" s="3">
        <v>75</v>
      </c>
      <c r="I78" s="3">
        <v>8486</v>
      </c>
      <c r="J78" s="6">
        <v>12075</v>
      </c>
      <c r="K78" s="3" t="s">
        <v>47</v>
      </c>
      <c r="L78" s="3" t="s">
        <v>220</v>
      </c>
    </row>
    <row r="79" spans="1:12" ht="13.8" customHeight="1" x14ac:dyDescent="0.3">
      <c r="A79" s="2" t="s">
        <v>213</v>
      </c>
      <c r="B79" s="2" t="s">
        <v>55</v>
      </c>
      <c r="C79" s="5" t="s">
        <v>12</v>
      </c>
      <c r="D79" s="4">
        <v>0.375</v>
      </c>
      <c r="E79" s="7" t="s">
        <v>228</v>
      </c>
      <c r="F79" s="3" t="s">
        <v>216</v>
      </c>
      <c r="G79" s="3">
        <v>15276</v>
      </c>
      <c r="H79" s="3">
        <v>50</v>
      </c>
      <c r="I79" s="3">
        <v>15546</v>
      </c>
      <c r="J79" s="6">
        <v>8700</v>
      </c>
      <c r="K79" s="3" t="s">
        <v>47</v>
      </c>
      <c r="L79" s="3" t="s">
        <v>212</v>
      </c>
    </row>
    <row r="80" spans="1:12" ht="13.8" customHeight="1" x14ac:dyDescent="0.3">
      <c r="A80" s="2" t="s">
        <v>213</v>
      </c>
      <c r="B80" s="2" t="s">
        <v>34</v>
      </c>
      <c r="C80" s="5" t="s">
        <v>12</v>
      </c>
      <c r="D80" s="4">
        <v>0.375</v>
      </c>
      <c r="E80" s="7" t="s">
        <v>229</v>
      </c>
      <c r="F80" s="3" t="s">
        <v>217</v>
      </c>
      <c r="G80" s="3">
        <v>4098</v>
      </c>
      <c r="H80" s="3">
        <v>150</v>
      </c>
      <c r="I80" s="3">
        <v>4240</v>
      </c>
      <c r="J80" s="6">
        <v>15750</v>
      </c>
      <c r="K80" s="3" t="s">
        <v>47</v>
      </c>
      <c r="L80" s="3" t="s">
        <v>222</v>
      </c>
    </row>
    <row r="81" spans="1:12" ht="13.8" customHeight="1" x14ac:dyDescent="0.3">
      <c r="A81" s="2" t="s">
        <v>213</v>
      </c>
      <c r="B81" s="2" t="s">
        <v>103</v>
      </c>
      <c r="C81" s="5" t="s">
        <v>12</v>
      </c>
      <c r="D81" s="4">
        <v>0.375</v>
      </c>
      <c r="E81" s="7" t="s">
        <v>230</v>
      </c>
      <c r="F81" s="3" t="s">
        <v>218</v>
      </c>
      <c r="G81" s="3">
        <v>794.4</v>
      </c>
      <c r="H81" s="3">
        <v>1000</v>
      </c>
      <c r="I81" s="3">
        <v>806</v>
      </c>
      <c r="J81" s="6">
        <v>6000</v>
      </c>
      <c r="K81" s="3" t="s">
        <v>17</v>
      </c>
      <c r="L81" s="3" t="s">
        <v>221</v>
      </c>
    </row>
    <row r="82" spans="1:12" ht="13.8" customHeight="1" x14ac:dyDescent="0.3">
      <c r="A82" s="2" t="s">
        <v>213</v>
      </c>
      <c r="B82" s="2" t="s">
        <v>36</v>
      </c>
      <c r="C82" s="5" t="s">
        <v>12</v>
      </c>
      <c r="D82" s="4">
        <v>0.375</v>
      </c>
      <c r="E82" s="7" t="s">
        <v>231</v>
      </c>
      <c r="F82" s="3" t="s">
        <v>219</v>
      </c>
      <c r="G82" s="3">
        <v>6598</v>
      </c>
      <c r="H82" s="3">
        <v>100</v>
      </c>
      <c r="I82" s="3">
        <v>6756</v>
      </c>
      <c r="J82" s="6">
        <v>10600</v>
      </c>
      <c r="K82" s="3" t="s">
        <v>47</v>
      </c>
      <c r="L82" s="3" t="s">
        <v>222</v>
      </c>
    </row>
    <row r="83" spans="1:12" ht="13.8" customHeight="1" x14ac:dyDescent="0.3">
      <c r="A83" s="2" t="s">
        <v>213</v>
      </c>
      <c r="B83" s="2" t="s">
        <v>71</v>
      </c>
      <c r="C83" s="5" t="s">
        <v>12</v>
      </c>
      <c r="D83" s="4">
        <v>0.52569444444444446</v>
      </c>
      <c r="E83" s="7">
        <v>584</v>
      </c>
      <c r="F83" s="3" t="s">
        <v>224</v>
      </c>
      <c r="G83" s="3">
        <v>579.20000000000005</v>
      </c>
      <c r="H83" s="3">
        <v>1500</v>
      </c>
      <c r="I83" s="3">
        <v>584</v>
      </c>
      <c r="J83" s="6">
        <f t="shared" si="5"/>
        <v>0</v>
      </c>
      <c r="K83" s="3" t="s">
        <v>25</v>
      </c>
      <c r="L83" s="3" t="s">
        <v>225</v>
      </c>
    </row>
    <row r="84" spans="1:12" ht="13.8" customHeight="1" x14ac:dyDescent="0.3">
      <c r="A84" s="2" t="s">
        <v>232</v>
      </c>
      <c r="B84" s="2" t="s">
        <v>67</v>
      </c>
      <c r="C84" s="5" t="s">
        <v>12</v>
      </c>
      <c r="D84" s="4">
        <v>0.38680555555555557</v>
      </c>
      <c r="E84" s="7">
        <v>1310</v>
      </c>
      <c r="F84" s="3" t="s">
        <v>68</v>
      </c>
      <c r="G84" s="3">
        <v>1298.4000000000001</v>
      </c>
      <c r="H84" s="3">
        <v>700</v>
      </c>
      <c r="I84" s="3">
        <v>1309</v>
      </c>
      <c r="J84" s="10">
        <f t="shared" si="5"/>
        <v>-700</v>
      </c>
      <c r="K84" s="11" t="s">
        <v>25</v>
      </c>
      <c r="L84" s="11" t="s">
        <v>237</v>
      </c>
    </row>
    <row r="85" spans="1:12" ht="13.8" customHeight="1" x14ac:dyDescent="0.3">
      <c r="A85" s="2" t="s">
        <v>232</v>
      </c>
      <c r="B85" s="2" t="s">
        <v>36</v>
      </c>
      <c r="C85" s="5" t="s">
        <v>12</v>
      </c>
      <c r="D85" s="4">
        <v>0.39027777777777778</v>
      </c>
      <c r="E85" s="7">
        <v>6790</v>
      </c>
      <c r="F85" s="3" t="s">
        <v>233</v>
      </c>
      <c r="G85" s="3">
        <v>6738</v>
      </c>
      <c r="H85" s="3">
        <v>100</v>
      </c>
      <c r="I85" s="3">
        <v>6738</v>
      </c>
      <c r="J85" s="10">
        <f t="shared" si="5"/>
        <v>-5200</v>
      </c>
      <c r="K85" s="11" t="s">
        <v>89</v>
      </c>
      <c r="L85" s="11" t="s">
        <v>236</v>
      </c>
    </row>
    <row r="86" spans="1:12" ht="13.8" customHeight="1" x14ac:dyDescent="0.3">
      <c r="A86" s="2" t="s">
        <v>232</v>
      </c>
      <c r="B86" s="2" t="s">
        <v>34</v>
      </c>
      <c r="C86" s="5" t="s">
        <v>12</v>
      </c>
      <c r="D86" s="4">
        <v>0.39097222222222222</v>
      </c>
      <c r="E86" s="7">
        <v>4345</v>
      </c>
      <c r="F86" s="3" t="s">
        <v>234</v>
      </c>
      <c r="G86" s="3">
        <v>4296</v>
      </c>
      <c r="H86" s="3">
        <v>150</v>
      </c>
      <c r="I86" s="3">
        <v>4386</v>
      </c>
      <c r="J86" s="6">
        <f t="shared" si="5"/>
        <v>6150</v>
      </c>
      <c r="K86" s="3" t="s">
        <v>17</v>
      </c>
      <c r="L86" s="3" t="s">
        <v>235</v>
      </c>
    </row>
    <row r="87" spans="1:12" ht="13.8" customHeight="1" x14ac:dyDescent="0.3">
      <c r="A87" s="2"/>
      <c r="B87" s="2"/>
      <c r="C87" s="5"/>
      <c r="D87" s="4"/>
      <c r="E87" s="7"/>
      <c r="F87" s="3"/>
      <c r="G87" s="3"/>
      <c r="H87" s="3"/>
      <c r="I87" s="3"/>
      <c r="J87" s="6"/>
      <c r="K87" s="3"/>
      <c r="L87" s="3"/>
    </row>
    <row r="88" spans="1:12" ht="13.8" customHeight="1" x14ac:dyDescent="0.3">
      <c r="A88" s="2"/>
      <c r="B88" s="2"/>
      <c r="C88" s="5"/>
      <c r="D88" s="4"/>
      <c r="E88" s="7"/>
      <c r="F88" s="3"/>
      <c r="G88" s="3"/>
      <c r="H88" s="3"/>
      <c r="I88" s="3"/>
      <c r="J88" s="6"/>
      <c r="K88" s="3"/>
      <c r="L88" s="3"/>
    </row>
    <row r="89" spans="1:12" ht="13.8" customHeight="1" x14ac:dyDescent="0.3"/>
    <row r="90" spans="1:12" x14ac:dyDescent="0.3">
      <c r="A90" s="18" t="s">
        <v>13</v>
      </c>
      <c r="B90" s="19"/>
      <c r="C90" s="19"/>
      <c r="D90" s="19"/>
      <c r="E90" s="19"/>
      <c r="F90" s="19"/>
      <c r="G90" s="19"/>
      <c r="H90" s="19"/>
      <c r="I90" s="20"/>
      <c r="J90" s="24">
        <f>+SUM(J13:J88)</f>
        <v>435900.00000000006</v>
      </c>
      <c r="K90" s="18" t="s">
        <v>14</v>
      </c>
      <c r="L90" s="20"/>
    </row>
    <row r="91" spans="1:12" ht="12" customHeight="1" x14ac:dyDescent="0.3">
      <c r="A91" s="21"/>
      <c r="B91" s="22"/>
      <c r="C91" s="22"/>
      <c r="D91" s="22"/>
      <c r="E91" s="22"/>
      <c r="F91" s="22"/>
      <c r="G91" s="22"/>
      <c r="H91" s="22"/>
      <c r="I91" s="23"/>
      <c r="J91" s="25"/>
      <c r="K91" s="21"/>
      <c r="L91" s="23"/>
    </row>
    <row r="96" spans="1:12" x14ac:dyDescent="0.3">
      <c r="G96" s="9"/>
    </row>
  </sheetData>
  <mergeCells count="4">
    <mergeCell ref="A90:I91"/>
    <mergeCell ref="J90:J91"/>
    <mergeCell ref="K90:L91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sqref="A1:L7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232</v>
      </c>
      <c r="B3" s="2" t="s">
        <v>67</v>
      </c>
      <c r="C3" s="5" t="s">
        <v>12</v>
      </c>
      <c r="D3" s="4">
        <v>0.38680555555555557</v>
      </c>
      <c r="E3" s="7">
        <v>1310</v>
      </c>
      <c r="F3" s="3" t="s">
        <v>68</v>
      </c>
      <c r="G3" s="3">
        <v>1298.4000000000001</v>
      </c>
      <c r="H3" s="3">
        <v>700</v>
      </c>
      <c r="I3" s="3">
        <v>1309</v>
      </c>
      <c r="J3" s="10">
        <f t="shared" ref="J3:J5" si="0">H3*(I3-E3)</f>
        <v>-700</v>
      </c>
      <c r="K3" s="11" t="s">
        <v>25</v>
      </c>
      <c r="L3" s="11" t="s">
        <v>237</v>
      </c>
    </row>
    <row r="4" spans="1:12" x14ac:dyDescent="0.3">
      <c r="A4" s="2" t="s">
        <v>232</v>
      </c>
      <c r="B4" s="2" t="s">
        <v>36</v>
      </c>
      <c r="C4" s="5" t="s">
        <v>12</v>
      </c>
      <c r="D4" s="4">
        <v>0.39027777777777778</v>
      </c>
      <c r="E4" s="7">
        <v>6790</v>
      </c>
      <c r="F4" s="3" t="s">
        <v>233</v>
      </c>
      <c r="G4" s="3">
        <v>6738</v>
      </c>
      <c r="H4" s="3">
        <v>100</v>
      </c>
      <c r="I4" s="3">
        <v>6738</v>
      </c>
      <c r="J4" s="10">
        <f t="shared" si="0"/>
        <v>-5200</v>
      </c>
      <c r="K4" s="11" t="s">
        <v>89</v>
      </c>
      <c r="L4" s="11" t="s">
        <v>236</v>
      </c>
    </row>
    <row r="5" spans="1:12" x14ac:dyDescent="0.3">
      <c r="A5" s="2" t="s">
        <v>232</v>
      </c>
      <c r="B5" s="2" t="s">
        <v>34</v>
      </c>
      <c r="C5" s="5" t="s">
        <v>12</v>
      </c>
      <c r="D5" s="4">
        <v>0.39097222222222222</v>
      </c>
      <c r="E5" s="7">
        <v>4345</v>
      </c>
      <c r="F5" s="3" t="s">
        <v>234</v>
      </c>
      <c r="G5" s="3">
        <v>4296</v>
      </c>
      <c r="H5" s="3">
        <v>150</v>
      </c>
      <c r="I5" s="3">
        <v>4386</v>
      </c>
      <c r="J5" s="6">
        <f t="shared" si="0"/>
        <v>6150</v>
      </c>
      <c r="K5" s="3" t="s">
        <v>17</v>
      </c>
      <c r="L5" s="3" t="s">
        <v>235</v>
      </c>
    </row>
    <row r="7" spans="1:12" ht="23.4" x14ac:dyDescent="0.45">
      <c r="A7" s="27" t="s">
        <v>13</v>
      </c>
      <c r="B7" s="28"/>
      <c r="C7" s="28"/>
      <c r="D7" s="28"/>
      <c r="E7" s="28"/>
      <c r="F7" s="28"/>
      <c r="G7" s="28"/>
      <c r="H7" s="28"/>
      <c r="I7" s="29"/>
      <c r="J7" s="8">
        <f>+SUM(J3:J6)</f>
        <v>250</v>
      </c>
      <c r="K7" s="27" t="s">
        <v>14</v>
      </c>
      <c r="L7" s="29"/>
    </row>
    <row r="50" spans="9:12" x14ac:dyDescent="0.3">
      <c r="I50">
        <v>631</v>
      </c>
      <c r="L50" t="s">
        <v>16</v>
      </c>
    </row>
  </sheetData>
  <mergeCells count="3">
    <mergeCell ref="A7:I7"/>
    <mergeCell ref="K7:L7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Nov-24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2024-11-27T09:34:20Z</dcterms:modified>
</cp:coreProperties>
</file>