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Oct 24/"/>
    </mc:Choice>
  </mc:AlternateContent>
  <xr:revisionPtr revIDLastSave="1068" documentId="14_{504D40F9-0226-4CE7-B926-0ED2C0DAD13E}" xr6:coauthVersionLast="47" xr6:coauthVersionMax="47" xr10:uidLastSave="{B781EE77-AC9B-4C94-A1B7-15F2DC81AC95}"/>
  <bookViews>
    <workbookView xWindow="-108" yWindow="-108" windowWidth="23256" windowHeight="12576" xr2:uid="{00000000-000D-0000-FFFF-FFFF00000000}"/>
  </bookViews>
  <sheets>
    <sheet name="Oct-24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1" l="1"/>
  <c r="K17" i="1"/>
  <c r="K15" i="1"/>
  <c r="K34" i="1" l="1"/>
</calcChain>
</file>

<file path=xl/sharedStrings.xml><?xml version="1.0" encoding="utf-8"?>
<sst xmlns="http://schemas.openxmlformats.org/spreadsheetml/2006/main" count="190" uniqueCount="118">
  <si>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</si>
  <si>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</si>
  <si>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</si>
  <si>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</si>
  <si>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</si>
  <si>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</si>
  <si>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</si>
  <si>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</si>
  <si>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</si>
  <si>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</si>
  <si>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</si>
  <si>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</si>
  <si>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</si>
  <si>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</si>
  <si>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</si>
  <si>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</si>
  <si>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</si>
  <si>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</si>
  <si>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</si>
  <si>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</si>
  <si>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</si>
  <si>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</si>
  <si>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</si>
  <si>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</si>
  <si>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</si>
  <si>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</si>
  <si>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</si>
  <si>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</si>
  <si>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</si>
  <si>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</si>
  <si>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</si>
  <si>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</si>
  <si>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</si>
  <si>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KALYANKJIL</t>
  </si>
  <si>
    <t>Almost 1st TGT Completed</t>
  </si>
  <si>
    <t>Both TGT's Completed</t>
  </si>
  <si>
    <t>OLAELE</t>
  </si>
  <si>
    <t>118/103</t>
  </si>
  <si>
    <t>132/146</t>
  </si>
  <si>
    <t>20.09.2024</t>
  </si>
  <si>
    <t>HAL</t>
  </si>
  <si>
    <t>4365/4208</t>
  </si>
  <si>
    <t>4496/4712</t>
  </si>
  <si>
    <t>23.09.2024</t>
  </si>
  <si>
    <t>TATAPOWER</t>
  </si>
  <si>
    <t>458/438</t>
  </si>
  <si>
    <t>480/500</t>
  </si>
  <si>
    <t>EQUIDIUS RESEARCH RECOMMENDATION October 2024 (SEBI NO INH200007016)</t>
  </si>
  <si>
    <t>Qty (222) 475</t>
  </si>
  <si>
    <t>26.09.2024 (10:01 AM)</t>
  </si>
  <si>
    <t>26.09.2024</t>
  </si>
  <si>
    <t>Qty (223) 500</t>
  </si>
  <si>
    <t>27.09.2024 (11:56 AM)</t>
  </si>
  <si>
    <t>30.09.2024</t>
  </si>
  <si>
    <t>716/688</t>
  </si>
  <si>
    <t>749/776</t>
  </si>
  <si>
    <t>01.10.2024</t>
  </si>
  <si>
    <t>RECLTD</t>
  </si>
  <si>
    <t>565/538</t>
  </si>
  <si>
    <t>598/630</t>
  </si>
  <si>
    <t>490/473</t>
  </si>
  <si>
    <t>518/536</t>
  </si>
  <si>
    <t>Qty (141) 749</t>
  </si>
  <si>
    <t>1st TGT Completed</t>
  </si>
  <si>
    <t>01.10.2024 (01:45 PM)</t>
  </si>
  <si>
    <t>Stoploss triggered</t>
  </si>
  <si>
    <t>04.10.2024 (03:30 PM)</t>
  </si>
  <si>
    <t>Qty (142) 706</t>
  </si>
  <si>
    <t>07.10.2024 (11:06 AM)</t>
  </si>
  <si>
    <t>07.10.2024 (11:12 AM)</t>
  </si>
  <si>
    <t>JKPAPER</t>
  </si>
  <si>
    <t>490/462</t>
  </si>
  <si>
    <t>518/542</t>
  </si>
  <si>
    <t>07.10.2024 (11:18 AM)</t>
  </si>
  <si>
    <t>449/432</t>
  </si>
  <si>
    <t>467/486</t>
  </si>
  <si>
    <t>07.10.2024</t>
  </si>
  <si>
    <t>08.10.2024</t>
  </si>
  <si>
    <t>710/672</t>
  </si>
  <si>
    <t>757/790</t>
  </si>
  <si>
    <t>09.10.2024</t>
  </si>
  <si>
    <t>Qty (227) 467</t>
  </si>
  <si>
    <t>09.10.2024 (10:17 AM)</t>
  </si>
  <si>
    <t>11.10.2024</t>
  </si>
  <si>
    <t>Qty (210) 518</t>
  </si>
  <si>
    <t>11.10.2024 (09:23 AM)</t>
  </si>
  <si>
    <t>14.10.2024</t>
  </si>
  <si>
    <t>EXIDE</t>
  </si>
  <si>
    <t>530/502</t>
  </si>
  <si>
    <t>558/586</t>
  </si>
  <si>
    <t>Qty (144) 757</t>
  </si>
  <si>
    <t>14.10.2024 (11:57 PM)</t>
  </si>
  <si>
    <t>16.10.2024</t>
  </si>
  <si>
    <t>RVNL</t>
  </si>
  <si>
    <t>485/452</t>
  </si>
  <si>
    <t>512/540</t>
  </si>
  <si>
    <t>17.10.2024</t>
  </si>
  <si>
    <t>Qty (213) 512</t>
  </si>
  <si>
    <t>17.10.2024 (09:27 AM)</t>
  </si>
  <si>
    <t>17.10.2024 (12:02 PM)</t>
  </si>
  <si>
    <t>Qty (210) 476</t>
  </si>
  <si>
    <t>18.10.2024 (03:30 PM)</t>
  </si>
  <si>
    <t>21.10.2024</t>
  </si>
  <si>
    <t>CDSL</t>
  </si>
  <si>
    <t>1579/1493</t>
  </si>
  <si>
    <t>1665/1750</t>
  </si>
  <si>
    <t>GENUSPOWER</t>
  </si>
  <si>
    <t>430/392</t>
  </si>
  <si>
    <t>462/490</t>
  </si>
  <si>
    <t>Qty (214) 468.50</t>
  </si>
  <si>
    <t>22.10.2024 (10:21 AM)</t>
  </si>
  <si>
    <t>Qty (145) 691</t>
  </si>
  <si>
    <t>22.10.2024 (03:30 PM)</t>
  </si>
  <si>
    <t>23.10.2024</t>
  </si>
  <si>
    <t>722/740</t>
  </si>
  <si>
    <t>25.10.2024 (10:15 AM)</t>
  </si>
  <si>
    <t>Qty (227) 440.5</t>
  </si>
  <si>
    <t>25.10.2024 (10:02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</si>
</sst>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34"/>
  <sheetViews>
    <sheetView showGridLines="0" tabSelected="1" workbookViewId="0"/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4" t="s">
        <v>47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>
        <v>45552</v>
      </c>
      <c r="B13" s="1" t="s">
        <v>36</v>
      </c>
      <c r="C13" s="10" t="s">
        <v>16</v>
      </c>
      <c r="D13" s="4">
        <v>0.59236111111111112</v>
      </c>
      <c r="E13" s="2" t="s">
        <v>37</v>
      </c>
      <c r="F13" s="2">
        <v>110.5</v>
      </c>
      <c r="G13" s="1" t="s">
        <v>38</v>
      </c>
      <c r="H13" s="1">
        <v>98</v>
      </c>
      <c r="I13" s="1">
        <v>1810</v>
      </c>
      <c r="J13" s="3">
        <v>98</v>
      </c>
      <c r="K13" s="12">
        <v>-1798</v>
      </c>
      <c r="L13" s="13" t="s">
        <v>65</v>
      </c>
      <c r="M13" s="13" t="s">
        <v>73</v>
      </c>
    </row>
    <row r="14" spans="1:13" x14ac:dyDescent="0.3">
      <c r="A14" s="11" t="s">
        <v>39</v>
      </c>
      <c r="B14" s="1" t="s">
        <v>40</v>
      </c>
      <c r="C14" s="10" t="s">
        <v>16</v>
      </c>
      <c r="D14" s="4">
        <v>0.4826388888888889</v>
      </c>
      <c r="E14" s="2" t="s">
        <v>41</v>
      </c>
      <c r="F14" s="2">
        <v>4286.5</v>
      </c>
      <c r="G14" s="1" t="s">
        <v>42</v>
      </c>
      <c r="H14" s="1">
        <v>4192</v>
      </c>
      <c r="I14" s="1">
        <v>47</v>
      </c>
      <c r="J14" s="3">
        <v>4192</v>
      </c>
      <c r="K14" s="12">
        <v>-4442</v>
      </c>
      <c r="L14" s="13" t="s">
        <v>65</v>
      </c>
      <c r="M14" s="13" t="s">
        <v>69</v>
      </c>
    </row>
    <row r="15" spans="1:13" x14ac:dyDescent="0.3">
      <c r="A15" s="11" t="s">
        <v>43</v>
      </c>
      <c r="B15" s="1" t="s">
        <v>44</v>
      </c>
      <c r="C15" s="10" t="s">
        <v>16</v>
      </c>
      <c r="D15" s="4">
        <v>0.42291666666666666</v>
      </c>
      <c r="E15" s="2" t="s">
        <v>45</v>
      </c>
      <c r="F15" s="2">
        <v>449</v>
      </c>
      <c r="G15" s="1" t="s">
        <v>46</v>
      </c>
      <c r="H15" s="1">
        <v>435</v>
      </c>
      <c r="I15" s="1">
        <v>445</v>
      </c>
      <c r="J15" s="3" t="s">
        <v>48</v>
      </c>
      <c r="K15" s="9">
        <f>26*222</f>
        <v>5772</v>
      </c>
      <c r="L15" s="8" t="s">
        <v>34</v>
      </c>
      <c r="M15" s="8" t="s">
        <v>49</v>
      </c>
    </row>
    <row r="16" spans="1:13" x14ac:dyDescent="0.3">
      <c r="A16" s="11" t="s">
        <v>50</v>
      </c>
      <c r="B16" s="1" t="s">
        <v>44</v>
      </c>
      <c r="C16" s="18" t="s">
        <v>32</v>
      </c>
      <c r="D16" s="19"/>
      <c r="E16" s="2"/>
      <c r="F16" s="2"/>
      <c r="G16" s="1" t="s">
        <v>46</v>
      </c>
      <c r="H16" s="1"/>
      <c r="I16" s="1"/>
      <c r="J16" s="3" t="s">
        <v>51</v>
      </c>
      <c r="K16" s="9">
        <v>11373</v>
      </c>
      <c r="L16" s="8" t="s">
        <v>35</v>
      </c>
      <c r="M16" s="8" t="s">
        <v>52</v>
      </c>
    </row>
    <row r="17" spans="1:13" x14ac:dyDescent="0.3">
      <c r="A17" s="11" t="s">
        <v>53</v>
      </c>
      <c r="B17" s="1" t="s">
        <v>33</v>
      </c>
      <c r="C17" s="10" t="s">
        <v>16</v>
      </c>
      <c r="D17" s="4">
        <v>0.39166666666666666</v>
      </c>
      <c r="E17" s="2" t="s">
        <v>54</v>
      </c>
      <c r="F17" s="2">
        <v>706</v>
      </c>
      <c r="G17" s="1" t="s">
        <v>55</v>
      </c>
      <c r="H17" s="1">
        <v>684.2</v>
      </c>
      <c r="I17" s="1">
        <v>283</v>
      </c>
      <c r="J17" s="3" t="s">
        <v>62</v>
      </c>
      <c r="K17" s="9">
        <f>43*141</f>
        <v>6063</v>
      </c>
      <c r="L17" s="8" t="s">
        <v>63</v>
      </c>
      <c r="M17" s="8" t="s">
        <v>64</v>
      </c>
    </row>
    <row r="18" spans="1:13" x14ac:dyDescent="0.3">
      <c r="A18" s="11" t="s">
        <v>56</v>
      </c>
      <c r="B18" s="1" t="s">
        <v>33</v>
      </c>
      <c r="C18" s="18" t="s">
        <v>32</v>
      </c>
      <c r="D18" s="19"/>
      <c r="E18" s="2"/>
      <c r="F18" s="2"/>
      <c r="G18" s="1">
        <v>776</v>
      </c>
      <c r="H18" s="1"/>
      <c r="I18" s="1"/>
      <c r="J18" s="3" t="s">
        <v>67</v>
      </c>
      <c r="K18" s="12">
        <v>0</v>
      </c>
      <c r="L18" s="13" t="s">
        <v>65</v>
      </c>
      <c r="M18" s="13" t="s">
        <v>68</v>
      </c>
    </row>
    <row r="19" spans="1:13" x14ac:dyDescent="0.3">
      <c r="A19" s="11" t="s">
        <v>56</v>
      </c>
      <c r="B19" s="1" t="s">
        <v>57</v>
      </c>
      <c r="C19" s="10" t="s">
        <v>16</v>
      </c>
      <c r="D19" s="4">
        <v>0.3979166666666667</v>
      </c>
      <c r="E19" s="2" t="s">
        <v>58</v>
      </c>
      <c r="F19" s="2">
        <v>551.5</v>
      </c>
      <c r="G19" s="1" t="s">
        <v>59</v>
      </c>
      <c r="H19" s="1">
        <v>532</v>
      </c>
      <c r="I19" s="1">
        <v>363</v>
      </c>
      <c r="J19" s="3">
        <v>532</v>
      </c>
      <c r="K19" s="12">
        <v>-7079</v>
      </c>
      <c r="L19" s="13" t="s">
        <v>65</v>
      </c>
      <c r="M19" s="13" t="s">
        <v>66</v>
      </c>
    </row>
    <row r="20" spans="1:13" x14ac:dyDescent="0.3">
      <c r="A20" s="11" t="s">
        <v>56</v>
      </c>
      <c r="B20" s="1" t="s">
        <v>44</v>
      </c>
      <c r="C20" s="10" t="s">
        <v>16</v>
      </c>
      <c r="D20" s="4">
        <v>0.41250000000000003</v>
      </c>
      <c r="E20" s="2" t="s">
        <v>60</v>
      </c>
      <c r="F20" s="2">
        <v>481.5</v>
      </c>
      <c r="G20" s="1" t="s">
        <v>61</v>
      </c>
      <c r="H20" s="1">
        <v>468</v>
      </c>
      <c r="I20" s="1">
        <v>415</v>
      </c>
      <c r="J20" s="3">
        <v>468</v>
      </c>
      <c r="K20" s="12">
        <v>-5603</v>
      </c>
      <c r="L20" s="13" t="s">
        <v>65</v>
      </c>
      <c r="M20" s="13" t="s">
        <v>66</v>
      </c>
    </row>
    <row r="21" spans="1:13" x14ac:dyDescent="0.3">
      <c r="A21" s="11" t="s">
        <v>76</v>
      </c>
      <c r="B21" s="1" t="s">
        <v>70</v>
      </c>
      <c r="C21" s="10" t="s">
        <v>16</v>
      </c>
      <c r="D21" s="4">
        <v>0.375</v>
      </c>
      <c r="E21" s="2" t="s">
        <v>71</v>
      </c>
      <c r="F21" s="2">
        <v>476</v>
      </c>
      <c r="G21" s="1" t="s">
        <v>72</v>
      </c>
      <c r="H21" s="1">
        <v>458</v>
      </c>
      <c r="I21" s="1">
        <v>420</v>
      </c>
      <c r="J21" s="3" t="s">
        <v>84</v>
      </c>
      <c r="K21" s="9">
        <f>42*210</f>
        <v>8820</v>
      </c>
      <c r="L21" s="8" t="s">
        <v>63</v>
      </c>
      <c r="M21" s="8" t="s">
        <v>85</v>
      </c>
    </row>
    <row r="22" spans="1:13" x14ac:dyDescent="0.3">
      <c r="A22" s="11" t="s">
        <v>83</v>
      </c>
      <c r="B22" s="1" t="s">
        <v>70</v>
      </c>
      <c r="C22" s="18" t="s">
        <v>32</v>
      </c>
      <c r="D22" s="19"/>
      <c r="E22" s="2"/>
      <c r="F22" s="2"/>
      <c r="G22" s="1">
        <v>542</v>
      </c>
      <c r="H22" s="1"/>
      <c r="I22" s="1"/>
      <c r="J22" s="3" t="s">
        <v>100</v>
      </c>
      <c r="K22" s="12">
        <v>0</v>
      </c>
      <c r="L22" s="13" t="s">
        <v>65</v>
      </c>
      <c r="M22" s="13" t="s">
        <v>101</v>
      </c>
    </row>
    <row r="23" spans="1:13" x14ac:dyDescent="0.3">
      <c r="A23" s="11" t="s">
        <v>76</v>
      </c>
      <c r="B23" s="1" t="s">
        <v>44</v>
      </c>
      <c r="C23" s="10" t="s">
        <v>16</v>
      </c>
      <c r="D23" s="4">
        <v>0.47638888888888892</v>
      </c>
      <c r="E23" s="2" t="s">
        <v>74</v>
      </c>
      <c r="F23" s="2">
        <v>440.5</v>
      </c>
      <c r="G23" s="1" t="s">
        <v>75</v>
      </c>
      <c r="H23" s="1">
        <v>428</v>
      </c>
      <c r="I23" s="1">
        <v>454</v>
      </c>
      <c r="J23" s="3" t="s">
        <v>81</v>
      </c>
      <c r="K23" s="9">
        <v>6016</v>
      </c>
      <c r="L23" s="8" t="s">
        <v>63</v>
      </c>
      <c r="M23" s="8" t="s">
        <v>82</v>
      </c>
    </row>
    <row r="24" spans="1:13" x14ac:dyDescent="0.3">
      <c r="A24" s="11" t="s">
        <v>80</v>
      </c>
      <c r="B24" s="1" t="s">
        <v>44</v>
      </c>
      <c r="C24" s="18" t="s">
        <v>32</v>
      </c>
      <c r="D24" s="19"/>
      <c r="E24" s="2"/>
      <c r="F24" s="2"/>
      <c r="G24" s="1">
        <v>486</v>
      </c>
      <c r="H24" s="1"/>
      <c r="I24" s="1"/>
      <c r="J24" s="3" t="s">
        <v>116</v>
      </c>
      <c r="K24" s="12">
        <v>0</v>
      </c>
      <c r="L24" s="13" t="s">
        <v>65</v>
      </c>
      <c r="M24" s="13" t="s">
        <v>117</v>
      </c>
    </row>
    <row r="25" spans="1:13" x14ac:dyDescent="0.3">
      <c r="A25" s="11" t="s">
        <v>77</v>
      </c>
      <c r="B25" s="1" t="s">
        <v>33</v>
      </c>
      <c r="C25" s="10" t="s">
        <v>16</v>
      </c>
      <c r="D25" s="4">
        <v>0.50138888888888888</v>
      </c>
      <c r="E25" s="2" t="s">
        <v>78</v>
      </c>
      <c r="F25" s="2">
        <v>691</v>
      </c>
      <c r="G25" s="1" t="s">
        <v>79</v>
      </c>
      <c r="H25" s="1">
        <v>668</v>
      </c>
      <c r="I25" s="1">
        <v>289</v>
      </c>
      <c r="J25" s="3" t="s">
        <v>90</v>
      </c>
      <c r="K25" s="9">
        <v>9504</v>
      </c>
      <c r="L25" s="8" t="s">
        <v>63</v>
      </c>
      <c r="M25" s="8" t="s">
        <v>91</v>
      </c>
    </row>
    <row r="26" spans="1:13" x14ac:dyDescent="0.3">
      <c r="A26" s="11" t="s">
        <v>86</v>
      </c>
      <c r="B26" s="1" t="s">
        <v>33</v>
      </c>
      <c r="C26" s="18" t="s">
        <v>32</v>
      </c>
      <c r="D26" s="19"/>
      <c r="E26" s="2"/>
      <c r="F26" s="2"/>
      <c r="G26" s="1">
        <v>790</v>
      </c>
      <c r="H26" s="1"/>
      <c r="I26" s="1"/>
      <c r="J26" s="3" t="s">
        <v>111</v>
      </c>
      <c r="K26" s="12">
        <v>0</v>
      </c>
      <c r="L26" s="13" t="s">
        <v>65</v>
      </c>
      <c r="M26" s="13" t="s">
        <v>110</v>
      </c>
    </row>
    <row r="27" spans="1:13" x14ac:dyDescent="0.3">
      <c r="A27" s="11" t="s">
        <v>86</v>
      </c>
      <c r="B27" s="1" t="s">
        <v>87</v>
      </c>
      <c r="C27" s="10" t="s">
        <v>16</v>
      </c>
      <c r="D27" s="4">
        <v>0.375</v>
      </c>
      <c r="E27" s="2" t="s">
        <v>88</v>
      </c>
      <c r="F27" s="2">
        <v>516</v>
      </c>
      <c r="G27" s="1" t="s">
        <v>89</v>
      </c>
      <c r="H27" s="1">
        <v>496</v>
      </c>
      <c r="I27" s="1">
        <v>388</v>
      </c>
      <c r="J27" s="3">
        <v>496</v>
      </c>
      <c r="K27" s="12">
        <v>-7760</v>
      </c>
      <c r="L27" s="13" t="s">
        <v>65</v>
      </c>
      <c r="M27" s="13" t="s">
        <v>99</v>
      </c>
    </row>
    <row r="28" spans="1:13" x14ac:dyDescent="0.3">
      <c r="A28" s="11" t="s">
        <v>92</v>
      </c>
      <c r="B28" s="1" t="s">
        <v>93</v>
      </c>
      <c r="C28" s="10" t="s">
        <v>16</v>
      </c>
      <c r="D28" s="4">
        <v>0.4604166666666667</v>
      </c>
      <c r="E28" s="2" t="s">
        <v>94</v>
      </c>
      <c r="F28" s="2">
        <v>468.5</v>
      </c>
      <c r="G28" s="1" t="s">
        <v>95</v>
      </c>
      <c r="H28" s="1">
        <v>448</v>
      </c>
      <c r="I28" s="1">
        <v>427</v>
      </c>
      <c r="J28" s="3" t="s">
        <v>97</v>
      </c>
      <c r="K28" s="9">
        <v>9266</v>
      </c>
      <c r="L28" s="8" t="s">
        <v>63</v>
      </c>
      <c r="M28" s="8" t="s">
        <v>98</v>
      </c>
    </row>
    <row r="29" spans="1:13" x14ac:dyDescent="0.3">
      <c r="A29" s="11" t="s">
        <v>96</v>
      </c>
      <c r="B29" s="1" t="s">
        <v>93</v>
      </c>
      <c r="C29" s="18" t="s">
        <v>32</v>
      </c>
      <c r="D29" s="19"/>
      <c r="E29" s="2"/>
      <c r="F29" s="2"/>
      <c r="G29" s="1">
        <v>540</v>
      </c>
      <c r="H29" s="1"/>
      <c r="I29" s="1"/>
      <c r="J29" s="3" t="s">
        <v>109</v>
      </c>
      <c r="K29" s="12">
        <v>0</v>
      </c>
      <c r="L29" s="13" t="s">
        <v>65</v>
      </c>
      <c r="M29" s="13" t="s">
        <v>110</v>
      </c>
    </row>
    <row r="30" spans="1:13" x14ac:dyDescent="0.3">
      <c r="A30" s="11" t="s">
        <v>102</v>
      </c>
      <c r="B30" s="1" t="s">
        <v>103</v>
      </c>
      <c r="C30" s="10" t="s">
        <v>16</v>
      </c>
      <c r="D30" s="4">
        <v>0.375</v>
      </c>
      <c r="E30" s="2" t="s">
        <v>104</v>
      </c>
      <c r="F30" s="2">
        <v>1536</v>
      </c>
      <c r="G30" s="1" t="s">
        <v>105</v>
      </c>
      <c r="H30" s="1">
        <v>1486</v>
      </c>
      <c r="I30" s="1">
        <v>130</v>
      </c>
      <c r="J30" s="3">
        <v>1486</v>
      </c>
      <c r="K30" s="12">
        <v>-6500</v>
      </c>
      <c r="L30" s="13" t="s">
        <v>65</v>
      </c>
      <c r="M30" s="13" t="s">
        <v>112</v>
      </c>
    </row>
    <row r="31" spans="1:13" x14ac:dyDescent="0.3">
      <c r="A31" s="11" t="s">
        <v>102</v>
      </c>
      <c r="B31" s="1" t="s">
        <v>106</v>
      </c>
      <c r="C31" s="10" t="s">
        <v>16</v>
      </c>
      <c r="D31" s="4">
        <v>0.375</v>
      </c>
      <c r="E31" s="2" t="s">
        <v>107</v>
      </c>
      <c r="F31" s="2">
        <v>411</v>
      </c>
      <c r="G31" s="1" t="s">
        <v>108</v>
      </c>
      <c r="H31" s="1">
        <v>386</v>
      </c>
      <c r="I31" s="1">
        <v>487</v>
      </c>
      <c r="J31" s="3">
        <v>386</v>
      </c>
      <c r="K31" s="12">
        <v>-9650</v>
      </c>
      <c r="L31" s="13" t="s">
        <v>65</v>
      </c>
      <c r="M31" s="13" t="s">
        <v>112</v>
      </c>
    </row>
    <row r="32" spans="1:13" x14ac:dyDescent="0.3">
      <c r="A32" s="11" t="s">
        <v>113</v>
      </c>
      <c r="B32" s="1" t="s">
        <v>33</v>
      </c>
      <c r="C32" s="10" t="s">
        <v>16</v>
      </c>
      <c r="D32" s="4">
        <v>0.58194444444444449</v>
      </c>
      <c r="E32" s="2"/>
      <c r="F32" s="2">
        <v>705</v>
      </c>
      <c r="G32" s="1" t="s">
        <v>114</v>
      </c>
      <c r="H32" s="1">
        <v>689</v>
      </c>
      <c r="I32" s="1">
        <v>284</v>
      </c>
      <c r="J32" s="3">
        <v>689</v>
      </c>
      <c r="K32" s="12">
        <v>-4544</v>
      </c>
      <c r="L32" s="13" t="s">
        <v>65</v>
      </c>
      <c r="M32" s="13" t="s">
        <v>115</v>
      </c>
    </row>
    <row r="33" spans="1:13" ht="15" thickBot="1" x14ac:dyDescent="0.35"/>
    <row r="34" spans="1:13" ht="27.6" customHeight="1" thickBot="1" x14ac:dyDescent="0.65">
      <c r="A34" s="15" t="s">
        <v>13</v>
      </c>
      <c r="B34" s="16"/>
      <c r="C34" s="16"/>
      <c r="D34" s="16"/>
      <c r="E34" s="16"/>
      <c r="F34" s="16"/>
      <c r="G34" s="16"/>
      <c r="H34" s="16"/>
      <c r="I34" s="16"/>
      <c r="J34" s="17"/>
      <c r="K34" s="6">
        <f>+SUM(K13:K33)</f>
        <v>9438</v>
      </c>
      <c r="L34" s="15" t="s">
        <v>14</v>
      </c>
      <c r="M34" s="17"/>
    </row>
  </sheetData>
  <mergeCells count="9">
    <mergeCell ref="A11:M11"/>
    <mergeCell ref="A34:J34"/>
    <mergeCell ref="L34:M34"/>
    <mergeCell ref="C16:D16"/>
    <mergeCell ref="C18:D18"/>
    <mergeCell ref="C24:D24"/>
    <mergeCell ref="C22:D22"/>
    <mergeCell ref="C26:D26"/>
    <mergeCell ref="C29:D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Oct-24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2024-10-31T08:36:50Z</dcterms:modified>
</cp:coreProperties>
</file>