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e19f75ddcd17f6e/Desktop/ER/Oct 24/"/>
    </mc:Choice>
  </mc:AlternateContent>
  <xr:revisionPtr revIDLastSave="5239" documentId="13_ncr:1_{A1C78E63-EE0E-45BB-91B0-4CE8115808B8}" xr6:coauthVersionLast="47" xr6:coauthVersionMax="47" xr10:uidLastSave="{F7A25EBB-4143-4217-8215-DAC3A2435EF7}"/>
  <bookViews>
    <workbookView xWindow="-108" yWindow="-108" windowWidth="23256" windowHeight="12576" xr2:uid="{00000000-000D-0000-FFFF-FFFF00000000}"/>
  </bookViews>
  <sheets>
    <sheet name="Oct-24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2" l="1"/>
  <c r="J7" i="2"/>
  <c r="J6" i="2"/>
  <c r="J5" i="2"/>
  <c r="J4" i="2"/>
  <c r="J144" i="1" l="1"/>
  <c r="J143" i="1"/>
  <c r="J142" i="1"/>
  <c r="J141" i="1"/>
  <c r="J145" i="1"/>
  <c r="J139" i="1"/>
  <c r="J138" i="1"/>
  <c r="J132" i="1" l="1"/>
  <c r="J131" i="1"/>
  <c r="J130" i="1"/>
  <c r="J128" i="1"/>
  <c r="J129" i="1"/>
  <c r="J127" i="1"/>
  <c r="J126" i="1" l="1"/>
  <c r="J125" i="1"/>
  <c r="J121" i="1"/>
  <c r="J120" i="1"/>
  <c r="J119" i="1"/>
  <c r="J115" i="1"/>
  <c r="J114" i="1"/>
  <c r="J107" i="1"/>
  <c r="J108" i="1"/>
  <c r="J106" i="1"/>
  <c r="J105" i="1"/>
  <c r="J104" i="1"/>
  <c r="J103" i="1"/>
  <c r="J101" i="1"/>
  <c r="J100" i="1"/>
  <c r="J10" i="2" l="1"/>
  <c r="J98" i="1"/>
  <c r="J99" i="1"/>
  <c r="J96" i="1"/>
  <c r="J95" i="1"/>
  <c r="J94" i="1"/>
  <c r="J93" i="1"/>
  <c r="J90" i="1" l="1"/>
  <c r="J89" i="1"/>
  <c r="J88" i="1"/>
  <c r="J87" i="1"/>
  <c r="J79" i="1"/>
  <c r="J74" i="1"/>
  <c r="J78" i="1"/>
  <c r="J77" i="1"/>
  <c r="J76" i="1"/>
  <c r="J75" i="1"/>
  <c r="J73" i="1"/>
  <c r="J72" i="1"/>
  <c r="J68" i="1"/>
  <c r="J71" i="1"/>
  <c r="J70" i="1"/>
  <c r="J66" i="1"/>
  <c r="J69" i="1"/>
  <c r="J67" i="1"/>
  <c r="J65" i="1"/>
  <c r="J64" i="1"/>
  <c r="J63" i="1"/>
  <c r="J62" i="1"/>
  <c r="J61" i="1"/>
  <c r="J57" i="1"/>
  <c r="J49" i="1" l="1"/>
  <c r="J48" i="1"/>
  <c r="J50" i="1"/>
  <c r="J47" i="1"/>
  <c r="J44" i="1"/>
  <c r="J43" i="1"/>
  <c r="J42" i="1"/>
  <c r="J41" i="1"/>
  <c r="J38" i="1"/>
  <c r="J40" i="1"/>
  <c r="J39" i="1"/>
  <c r="J35" i="1"/>
  <c r="J29" i="1"/>
  <c r="J28" i="1"/>
  <c r="J27" i="1"/>
  <c r="J25" i="1"/>
  <c r="J24" i="1"/>
  <c r="J23" i="1"/>
  <c r="J21" i="1"/>
  <c r="J20" i="1"/>
  <c r="J19" i="1" l="1"/>
  <c r="J18" i="1" l="1"/>
  <c r="J147" i="1" l="1"/>
</calcChain>
</file>

<file path=xl/sharedStrings.xml><?xml version="1.0" encoding="utf-8"?>
<sst xmlns="http://schemas.openxmlformats.org/spreadsheetml/2006/main" count="919" uniqueCount="386">
  <si>
    <t>Date</t>
  </si>
  <si>
    <t>Scrip</t>
  </si>
  <si>
    <t>Action</t>
  </si>
  <si>
    <t>Time</t>
  </si>
  <si>
    <t>Entry</t>
  </si>
  <si>
    <t>Target</t>
  </si>
  <si>
    <t>Stoploss</t>
  </si>
  <si>
    <t>Lot Size</t>
  </si>
  <si>
    <t>EXIT</t>
  </si>
  <si>
    <t>Profit/Loss</t>
  </si>
  <si>
    <t>Remarks</t>
  </si>
  <si>
    <t>Close Date</t>
  </si>
  <si>
    <t>BUY</t>
  </si>
  <si>
    <t>TOTAL</t>
  </si>
  <si>
    <t>Profit</t>
  </si>
  <si>
    <t xml:space="preserve">TODAY TRADE Sheet for INTRDAY </t>
  </si>
  <si>
    <t>06.10.2021 (01:26 PM)</t>
  </si>
  <si>
    <t>Both TGT's Completed</t>
  </si>
  <si>
    <t>1st TGT Completed</t>
  </si>
  <si>
    <t>GODREJPROP</t>
  </si>
  <si>
    <t>RELIANCE</t>
  </si>
  <si>
    <t>HAL</t>
  </si>
  <si>
    <t>23.09.2024</t>
  </si>
  <si>
    <t>ADANIENT</t>
  </si>
  <si>
    <t>3034/3052</t>
  </si>
  <si>
    <t>3012/3037</t>
  </si>
  <si>
    <t>3002/3025</t>
  </si>
  <si>
    <t>TRENT</t>
  </si>
  <si>
    <t>7525/7580</t>
  </si>
  <si>
    <t>23.09.2024 (09:22 AM)</t>
  </si>
  <si>
    <t>23.09.2024 (09:31 AM)</t>
  </si>
  <si>
    <t>23.09.2024 (09:35 AM)</t>
  </si>
  <si>
    <t>23.09.2024 (10:12 AM)</t>
  </si>
  <si>
    <t>Above 3015</t>
  </si>
  <si>
    <t>Above 2990</t>
  </si>
  <si>
    <t>Above 2980</t>
  </si>
  <si>
    <t>Above 7470</t>
  </si>
  <si>
    <t>EQUIDIUS RESEARCH RECOMMENDATION October 2024 (SEBI NO INH200007016)</t>
  </si>
  <si>
    <t>25.09.2024</t>
  </si>
  <si>
    <t>TATAPOWER Oct'24</t>
  </si>
  <si>
    <t>475/480</t>
  </si>
  <si>
    <t>TRENT Oct'24</t>
  </si>
  <si>
    <t>7750/7830</t>
  </si>
  <si>
    <t>4476/4502</t>
  </si>
  <si>
    <t>25.09.2024 (09:29 AM)</t>
  </si>
  <si>
    <t>DIXON Oct'24</t>
  </si>
  <si>
    <t>14598/14687</t>
  </si>
  <si>
    <t>25.09.2024 (09:31 AM)</t>
  </si>
  <si>
    <t>LAURUSLAB</t>
  </si>
  <si>
    <t>460/455</t>
  </si>
  <si>
    <t>25.09.2024 (12:39 PM)</t>
  </si>
  <si>
    <t>SELL</t>
  </si>
  <si>
    <t>Below 465</t>
  </si>
  <si>
    <t>Stoploss triggered</t>
  </si>
  <si>
    <t>25.09.2024 (02:08 PM)</t>
  </si>
  <si>
    <t>25.09.2024 (10:36 AM)</t>
  </si>
  <si>
    <t>26.09.2024</t>
  </si>
  <si>
    <t>DEEPAKNTR Oct'24</t>
  </si>
  <si>
    <t>2817/2798</t>
  </si>
  <si>
    <t>477/482</t>
  </si>
  <si>
    <t>14292/14386</t>
  </si>
  <si>
    <t>HAL Oct'24</t>
  </si>
  <si>
    <t>4446/4464</t>
  </si>
  <si>
    <t>26.09.2024 (10:55 AM)</t>
  </si>
  <si>
    <t>26.09.2024 (10:56 AM)</t>
  </si>
  <si>
    <t>26.09.2024 (10:12 AM)</t>
  </si>
  <si>
    <t>26.09.2024 (11:00 AM)</t>
  </si>
  <si>
    <t>Below 2835</t>
  </si>
  <si>
    <t>27.09.2024</t>
  </si>
  <si>
    <t>RECLTD</t>
  </si>
  <si>
    <t>556/561</t>
  </si>
  <si>
    <t>TATAPOWER</t>
  </si>
  <si>
    <t>490/495</t>
  </si>
  <si>
    <t xml:space="preserve">DIXON </t>
  </si>
  <si>
    <t>14316/14405</t>
  </si>
  <si>
    <t>27.09.2024 (10:45 AM)</t>
  </si>
  <si>
    <t>27.09.2024 (10:56 AM)</t>
  </si>
  <si>
    <t>27.09.2024 (09:16 AM)</t>
  </si>
  <si>
    <t>27.09.2024 (11:43 AM)</t>
  </si>
  <si>
    <t>30.09.2024</t>
  </si>
  <si>
    <t>BAJAJFINSERV</t>
  </si>
  <si>
    <t>2005/2030</t>
  </si>
  <si>
    <t xml:space="preserve">DEEPAKNTR </t>
  </si>
  <si>
    <t>2950/2968</t>
  </si>
  <si>
    <t>GODREJCP</t>
  </si>
  <si>
    <t>1406/1394</t>
  </si>
  <si>
    <t>HDFCLIFE</t>
  </si>
  <si>
    <t>738/745</t>
  </si>
  <si>
    <t>PVRINOX</t>
  </si>
  <si>
    <t>1672/1654</t>
  </si>
  <si>
    <t>WIPRO</t>
  </si>
  <si>
    <t>30.09.2024 (09:17 AM)</t>
  </si>
  <si>
    <t>30.09.2024 (09:19 AM)</t>
  </si>
  <si>
    <t>30.09.2024 (09:20 AM)</t>
  </si>
  <si>
    <t>551/557</t>
  </si>
  <si>
    <t>30.09.2024 (10:49 AM)</t>
  </si>
  <si>
    <t>30.09.2024 (12:43 PM)</t>
  </si>
  <si>
    <t>Above 1980</t>
  </si>
  <si>
    <t>Above 2932</t>
  </si>
  <si>
    <t>Below 1418</t>
  </si>
  <si>
    <t>Above 732</t>
  </si>
  <si>
    <t>Below 1690</t>
  </si>
  <si>
    <t>AUTO SQAURE OFF</t>
  </si>
  <si>
    <t>30.09.2024 (03:25 PM)</t>
  </si>
  <si>
    <t>01.10.2024</t>
  </si>
  <si>
    <t>556/562</t>
  </si>
  <si>
    <t>01.10.2024 (09:18 AM)</t>
  </si>
  <si>
    <t>494/500</t>
  </si>
  <si>
    <t>DIXON</t>
  </si>
  <si>
    <t>14160/14240</t>
  </si>
  <si>
    <t>01.10.2024 (09:47 AM)</t>
  </si>
  <si>
    <t>01.10.2024 (09:52 AM)</t>
  </si>
  <si>
    <t>01.10.2024 (10:13 AM)</t>
  </si>
  <si>
    <t>01.10.2024 (03:25 PM)</t>
  </si>
  <si>
    <t>03.10.2024</t>
  </si>
  <si>
    <t>481/486</t>
  </si>
  <si>
    <t>JINDALSTEEL</t>
  </si>
  <si>
    <t>1065/1074</t>
  </si>
  <si>
    <t>03.10.2024 (09:25 AM)</t>
  </si>
  <si>
    <t>03.10.2024 (09:27 AM)</t>
  </si>
  <si>
    <t>COFORGE</t>
  </si>
  <si>
    <t>7258/7338</t>
  </si>
  <si>
    <t>4478/4494</t>
  </si>
  <si>
    <t>03.10.2024 (09:54 AM)</t>
  </si>
  <si>
    <t>03.10.2024 (10:42 AM)</t>
  </si>
  <si>
    <t>JKCEMENT</t>
  </si>
  <si>
    <t>4550/4495</t>
  </si>
  <si>
    <t>04.10.2024</t>
  </si>
  <si>
    <t>477/483</t>
  </si>
  <si>
    <t>ICICIBANK</t>
  </si>
  <si>
    <t>1274/1281</t>
  </si>
  <si>
    <t>13976/14068</t>
  </si>
  <si>
    <t>ALKEM</t>
  </si>
  <si>
    <t>6280/6335</t>
  </si>
  <si>
    <t>04.10.2024 (01:09 PM)</t>
  </si>
  <si>
    <t>04.10.2024 (09:24 AM)</t>
  </si>
  <si>
    <t>04.10.2024 (10:55 AM)</t>
  </si>
  <si>
    <t>04.10.2024 (12:42 PM)</t>
  </si>
  <si>
    <t>04.10.2024 (12:56 PM)</t>
  </si>
  <si>
    <t>Above 6235</t>
  </si>
  <si>
    <t>Below 4595</t>
  </si>
  <si>
    <t>BANKNIFTY 52400 CE 16/Oct/24</t>
  </si>
  <si>
    <t>570/668/757</t>
  </si>
  <si>
    <t>04.10.2024 (10:53 AM)</t>
  </si>
  <si>
    <t>07.10.2024</t>
  </si>
  <si>
    <t>6275/6330</t>
  </si>
  <si>
    <t>BHARTFORGE</t>
  </si>
  <si>
    <t>1467/1458</t>
  </si>
  <si>
    <t>CHAMBERFER</t>
  </si>
  <si>
    <t>492/485</t>
  </si>
  <si>
    <t>13829/13920</t>
  </si>
  <si>
    <t>1340/1332</t>
  </si>
  <si>
    <t>723/730</t>
  </si>
  <si>
    <t>07.10.2024 (11:02 AM)</t>
  </si>
  <si>
    <t>07.10.2024 (10:58 AM)</t>
  </si>
  <si>
    <t>07.10.2024 (11:01 AM)</t>
  </si>
  <si>
    <t>07.10.2024 (10:19 AM)</t>
  </si>
  <si>
    <t>7525/7566</t>
  </si>
  <si>
    <t>07.10.2024 (09:31 AM)</t>
  </si>
  <si>
    <t>07.10.2024 (09:22 AM)</t>
  </si>
  <si>
    <t>Above 6220</t>
  </si>
  <si>
    <t>Below 1476</t>
  </si>
  <si>
    <t>Below 498</t>
  </si>
  <si>
    <t>Above 13740</t>
  </si>
  <si>
    <t>Below 1348</t>
  </si>
  <si>
    <t>Above 715</t>
  </si>
  <si>
    <t>08.10.2024</t>
  </si>
  <si>
    <t>08.10.2024 (09:18 AM)</t>
  </si>
  <si>
    <t>BHARTIARTL</t>
  </si>
  <si>
    <t>1690/1700</t>
  </si>
  <si>
    <t>507/513</t>
  </si>
  <si>
    <t>08.10.2024 (09:23 AM)</t>
  </si>
  <si>
    <t>13770/13850</t>
  </si>
  <si>
    <t>BANKNIFTY 51000 CE 16/Oct/24</t>
  </si>
  <si>
    <t>622/700/774</t>
  </si>
  <si>
    <t>2nd TGT Completed</t>
  </si>
  <si>
    <t>08.10.2024 (09:52 AM)</t>
  </si>
  <si>
    <t>08.10.2024 (09:54 AM)</t>
  </si>
  <si>
    <t>460/466</t>
  </si>
  <si>
    <t>08.10.2024 (10:06 AM)</t>
  </si>
  <si>
    <t>08.10.2024 (10:10 AM)</t>
  </si>
  <si>
    <t>08.10.2024 (10:21 AM)</t>
  </si>
  <si>
    <t>TORNTPHARMA</t>
  </si>
  <si>
    <t>3545/3605</t>
  </si>
  <si>
    <t>08.10.2024 (03:24 PM)</t>
  </si>
  <si>
    <t>Above 3490</t>
  </si>
  <si>
    <t>All TGT's Completed</t>
  </si>
  <si>
    <t>09.10.2024</t>
  </si>
  <si>
    <t>8200/8256</t>
  </si>
  <si>
    <t>09.10.2024 (09:18 AM)</t>
  </si>
  <si>
    <t>14874/14963</t>
  </si>
  <si>
    <t>09.10.2024 (10:13 AM)</t>
  </si>
  <si>
    <t>09.10.2024 (10:39 AM)</t>
  </si>
  <si>
    <t>BANKNIFTY 51500 CE 16/Oct/24</t>
  </si>
  <si>
    <t>474/572/650</t>
  </si>
  <si>
    <t>09.10.2024 (10:51 AM)</t>
  </si>
  <si>
    <t>09.10.2024 (09:42 AM)</t>
  </si>
  <si>
    <t>09.10.2024 (09:46 AM)</t>
  </si>
  <si>
    <t>10.10.2024</t>
  </si>
  <si>
    <t>546/552</t>
  </si>
  <si>
    <t>15086/15200</t>
  </si>
  <si>
    <t>1023/1031</t>
  </si>
  <si>
    <t>398/486/556</t>
  </si>
  <si>
    <t>10.10.2024 (09:52 AM)</t>
  </si>
  <si>
    <t>476/481</t>
  </si>
  <si>
    <t>10.10.2024 (10:09 AM)</t>
  </si>
  <si>
    <t>10.10.2024 (10:00 AM)</t>
  </si>
  <si>
    <t>10.10.2024 (09:22 AM)</t>
  </si>
  <si>
    <t>10.10.2024 (01:56 PM)</t>
  </si>
  <si>
    <t>11.10.2024</t>
  </si>
  <si>
    <t>15068/15176</t>
  </si>
  <si>
    <t>1010/1020</t>
  </si>
  <si>
    <t>11.10.2024 (09:41 AM)</t>
  </si>
  <si>
    <t>11.10.2024 (10:00 AM)</t>
  </si>
  <si>
    <t>550/555</t>
  </si>
  <si>
    <t>11.10.2024 (03:06 PM)</t>
  </si>
  <si>
    <t>14.10.2024</t>
  </si>
  <si>
    <t>ABB</t>
  </si>
  <si>
    <t>8686/8772</t>
  </si>
  <si>
    <t>15180/15372</t>
  </si>
  <si>
    <t>4198/4160</t>
  </si>
  <si>
    <t>8364/8432</t>
  </si>
  <si>
    <t>1026/1035</t>
  </si>
  <si>
    <t>4548/4566</t>
  </si>
  <si>
    <t>14.10.2024 (09:26 AM)</t>
  </si>
  <si>
    <t>740/747</t>
  </si>
  <si>
    <t>14.10.2024 (09:30 AM)</t>
  </si>
  <si>
    <t>14.10.2024 (09:34 AM)</t>
  </si>
  <si>
    <t>BANKNIFTY 51600 16/Oct/24</t>
  </si>
  <si>
    <t>272/344/405</t>
  </si>
  <si>
    <t>1701/1712</t>
  </si>
  <si>
    <t>14.10.2024 (10:18 AM)</t>
  </si>
  <si>
    <t>14.10.2024 (10:22 AM)</t>
  </si>
  <si>
    <t>14.10.2024 (11:15 AM)</t>
  </si>
  <si>
    <t>14.10.2024 (11:16 AM)</t>
  </si>
  <si>
    <t>MCX</t>
  </si>
  <si>
    <t>6492/9550</t>
  </si>
  <si>
    <t>14.10.2024 (12:11 PM)</t>
  </si>
  <si>
    <t>14.10.2024 (11:52 AM)</t>
  </si>
  <si>
    <t>14.10.2024 (11:32 AM)</t>
  </si>
  <si>
    <t>Above 8600</t>
  </si>
  <si>
    <t>Above 1672</t>
  </si>
  <si>
    <t>Above 15190</t>
  </si>
  <si>
    <t>Below 4236</t>
  </si>
  <si>
    <t>Above 6435</t>
  </si>
  <si>
    <t>Above 8296</t>
  </si>
  <si>
    <t>7488/7574</t>
  </si>
  <si>
    <t>14.10.2024 (03:01 PM)</t>
  </si>
  <si>
    <t>Above 7402</t>
  </si>
  <si>
    <t>BANKNIFTY 52200 23/Oct/24</t>
  </si>
  <si>
    <t>360/446/534</t>
  </si>
  <si>
    <t>15.10.2024 (09:16 AM)</t>
  </si>
  <si>
    <t>15.10.2024</t>
  </si>
  <si>
    <t>1250/1260</t>
  </si>
  <si>
    <t>15.10.2024 (09:18 AM)</t>
  </si>
  <si>
    <t>552/557</t>
  </si>
  <si>
    <t>15.10.2024 (09:26 AM)</t>
  </si>
  <si>
    <t>4542/4572</t>
  </si>
  <si>
    <t>15.10.2024 (10:23 AM)</t>
  </si>
  <si>
    <t>15.10.2024 (03:16 PM)</t>
  </si>
  <si>
    <t>15.10.2024 (03:25 PM)</t>
  </si>
  <si>
    <t>16.10.2024</t>
  </si>
  <si>
    <t>BPCL</t>
  </si>
  <si>
    <t>359/364</t>
  </si>
  <si>
    <t>16.10.2024 (09:49 AM)</t>
  </si>
  <si>
    <t>4654/4676</t>
  </si>
  <si>
    <t>16.10.2024 (03:25 PM)</t>
  </si>
  <si>
    <t>16.10.2024 (01:09 PM)</t>
  </si>
  <si>
    <t>17.10.2024</t>
  </si>
  <si>
    <t>6252/6336</t>
  </si>
  <si>
    <t>7350/7420</t>
  </si>
  <si>
    <t>17.10.2024 (10:11 AM)</t>
  </si>
  <si>
    <t>17.10.2024 (10:36 AM)</t>
  </si>
  <si>
    <t>18.10.2024</t>
  </si>
  <si>
    <t>1246/1253</t>
  </si>
  <si>
    <t>INDUSIND</t>
  </si>
  <si>
    <t>1338/1326</t>
  </si>
  <si>
    <t>18.10.2024 (09:22 AM)</t>
  </si>
  <si>
    <t>18.10.2024 (09:31 AM)</t>
  </si>
  <si>
    <t>BANKNIFTY 51700 CE 30/Oct/24</t>
  </si>
  <si>
    <t>592/670/748</t>
  </si>
  <si>
    <t>BANKNIFTY 52000 CE 23/Oct/24</t>
  </si>
  <si>
    <t>262/347/416</t>
  </si>
  <si>
    <t>Below 1350</t>
  </si>
  <si>
    <t>18.10.2024 (11:41 AM)</t>
  </si>
  <si>
    <t>2762/2784</t>
  </si>
  <si>
    <t>18.10.2024 (12:30 PM)</t>
  </si>
  <si>
    <t>BANKNIFTY 52300 CE 23/Oct/24</t>
  </si>
  <si>
    <t>266/357/446</t>
  </si>
  <si>
    <t>18.10.2024 (01:45 PM)</t>
  </si>
  <si>
    <t>18.10.2024 (01:36 PM)</t>
  </si>
  <si>
    <t>18.10.2024 (03:25 PM)</t>
  </si>
  <si>
    <t>21.10.2024</t>
  </si>
  <si>
    <t>AXISBANK</t>
  </si>
  <si>
    <t>1209/1218</t>
  </si>
  <si>
    <t>4570/4600</t>
  </si>
  <si>
    <t>562/568</t>
  </si>
  <si>
    <t>21.10.2024 (09:19 AM)</t>
  </si>
  <si>
    <t>21.10.2024 (09:20 AM)</t>
  </si>
  <si>
    <t>1314/1298</t>
  </si>
  <si>
    <t>21.10.2024 (10:02 AM)</t>
  </si>
  <si>
    <t>21.10.2024 (10:21 AM)</t>
  </si>
  <si>
    <t>Above 1200</t>
  </si>
  <si>
    <t>Above 4548</t>
  </si>
  <si>
    <t>Below 1330</t>
  </si>
  <si>
    <t>6294/6372</t>
  </si>
  <si>
    <t>21.10.2024 (03:01 PM)</t>
  </si>
  <si>
    <t>LTIM</t>
  </si>
  <si>
    <t>MGL</t>
  </si>
  <si>
    <t>5918/5856</t>
  </si>
  <si>
    <t>1569/1553</t>
  </si>
  <si>
    <t>21.10.2024 (03:10 PM)</t>
  </si>
  <si>
    <t>21.10.2024 (03:12 PM)</t>
  </si>
  <si>
    <t>Below 5980</t>
  </si>
  <si>
    <t>Below 1585</t>
  </si>
  <si>
    <t>1275/1283</t>
  </si>
  <si>
    <t>22.10.2024</t>
  </si>
  <si>
    <t>Above 1267</t>
  </si>
  <si>
    <t>1710/1717</t>
  </si>
  <si>
    <t>ICICIPRULI</t>
  </si>
  <si>
    <t>764/770</t>
  </si>
  <si>
    <t>22.10.2024 (09:39 AM)</t>
  </si>
  <si>
    <t>22.10.2024 (09:45 AM)</t>
  </si>
  <si>
    <t>22.10.2024 (09:51 AM)</t>
  </si>
  <si>
    <t>22.10.2024 (10:10 AM)</t>
  </si>
  <si>
    <t>21.10.2024 (01:34 PM)</t>
  </si>
  <si>
    <t>7296/7360</t>
  </si>
  <si>
    <t>PETRONET</t>
  </si>
  <si>
    <t>343/338</t>
  </si>
  <si>
    <t>23.10.2024</t>
  </si>
  <si>
    <t>15212/15286</t>
  </si>
  <si>
    <t>23.10.2024 (09:17 AM)</t>
  </si>
  <si>
    <t>23.10.2024 (09:23 AM)</t>
  </si>
  <si>
    <t>23.10.2024 (09:40 AM)</t>
  </si>
  <si>
    <t>Above 7250</t>
  </si>
  <si>
    <t>Below 348</t>
  </si>
  <si>
    <t>23.10.2024 (11:51 AM)</t>
  </si>
  <si>
    <t>23.10.2024 (10:01 AM)</t>
  </si>
  <si>
    <t>24.10.2024</t>
  </si>
  <si>
    <t>7876/7902</t>
  </si>
  <si>
    <t>AUBANK</t>
  </si>
  <si>
    <t>687/693</t>
  </si>
  <si>
    <t>24.10.2024 (09:25 AM)</t>
  </si>
  <si>
    <t>7790/7865</t>
  </si>
  <si>
    <t>15576/15658</t>
  </si>
  <si>
    <t>24.10.2024 (11:42 AM)</t>
  </si>
  <si>
    <t>24.10.2024 (12:12 PM)</t>
  </si>
  <si>
    <t>24.10.2024 (12:36 PM)</t>
  </si>
  <si>
    <t>25.10.2024</t>
  </si>
  <si>
    <t>532/538</t>
  </si>
  <si>
    <t>25.10.2024 (09:50 AM)</t>
  </si>
  <si>
    <t>25.10.2024 (11:24 AM)</t>
  </si>
  <si>
    <t>28.10.2024</t>
  </si>
  <si>
    <t>14000/14112</t>
  </si>
  <si>
    <t>4206/4235</t>
  </si>
  <si>
    <t>1270/1278</t>
  </si>
  <si>
    <t>518/524</t>
  </si>
  <si>
    <t>ZYDUSLIFE</t>
  </si>
  <si>
    <t>980/972</t>
  </si>
  <si>
    <t>28.10.2024 (09:18 AM)</t>
  </si>
  <si>
    <t>28.10.2024 (09:22 AM)</t>
  </si>
  <si>
    <t>28.10.2024 (09:21 AM)</t>
  </si>
  <si>
    <t>28.10.2024 (09:25 AM)</t>
  </si>
  <si>
    <t>28.10.2024 (09:43 AM)</t>
  </si>
  <si>
    <t>913/920</t>
  </si>
  <si>
    <t>28.10.2024 (10:33 AM)</t>
  </si>
  <si>
    <t>557/562</t>
  </si>
  <si>
    <t>28.10.2024 (10:51 AM)</t>
  </si>
  <si>
    <t>Above 13925</t>
  </si>
  <si>
    <t>Above 4180</t>
  </si>
  <si>
    <t>Above 1262</t>
  </si>
  <si>
    <t>Above 512</t>
  </si>
  <si>
    <t>Below 988</t>
  </si>
  <si>
    <t>29.10.2024</t>
  </si>
  <si>
    <t>6070/6142</t>
  </si>
  <si>
    <t>566/572</t>
  </si>
  <si>
    <t>535/540</t>
  </si>
  <si>
    <t>272/355/436</t>
  </si>
  <si>
    <t>BANKNIFTY 52000 CE 06/Nov/24</t>
  </si>
  <si>
    <t>456/542/632</t>
  </si>
  <si>
    <t>29.10.2024 (01:07 PM)</t>
  </si>
  <si>
    <t>29.10.2024 (01:30 PM)</t>
  </si>
  <si>
    <t>29.10.2024 (11:25 AM)</t>
  </si>
  <si>
    <t>29.10.2024 (02:16 PM)</t>
  </si>
  <si>
    <t>29.10.2024 (02:04 PM)</t>
  </si>
  <si>
    <t>29.10.2024 (02:20 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</si>
</sst>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0;[Red]0"/>
  </numFmts>
  <fonts count="14" x14ac:knownFonts="1"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i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i/>
      <sz val="1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8" fontId="3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5" fontId="4" fillId="3" borderId="1" xfId="0" applyNumberFormat="1" applyFont="1" applyFill="1" applyBorder="1" applyAlignment="1">
      <alignment horizontal="center"/>
    </xf>
    <xf numFmtId="0" fontId="0" fillId="3" borderId="1" xfId="0" quotePrefix="1" applyFill="1" applyBorder="1" applyAlignment="1">
      <alignment horizontal="center"/>
    </xf>
    <xf numFmtId="1" fontId="10" fillId="2" borderId="1" xfId="0" quotePrefix="1" applyNumberFormat="1" applyFont="1" applyFill="1" applyBorder="1" applyAlignment="1">
      <alignment horizontal="center"/>
    </xf>
    <xf numFmtId="9" fontId="0" fillId="0" borderId="0" xfId="1" applyFont="1"/>
    <xf numFmtId="1" fontId="13" fillId="3" borderId="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18" fontId="3" fillId="4" borderId="1" xfId="0" applyNumberFormat="1" applyFont="1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866775</xdr:colOff>
      <xdr:row>9</xdr:row>
      <xdr:rowOff>171450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638800" cy="1885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1:L153"/>
  <sheetViews>
    <sheetView showGridLines="0" tabSelected="1" topLeftCell="A121" zoomScaleNormal="100" workbookViewId="0">
      <selection activeCell="A145" sqref="A145"/>
    </sheetView>
  </sheetViews>
  <sheetFormatPr defaultRowHeight="14.4" x14ac:dyDescent="0.3"/>
  <cols>
    <col min="1" max="1" width="11.109375" bestFit="1" customWidth="1"/>
    <col min="2" max="2" width="29.44140625" bestFit="1" customWidth="1"/>
    <col min="3" max="3" width="9.88671875" customWidth="1"/>
    <col min="5" max="5" width="12" bestFit="1" customWidth="1"/>
    <col min="6" max="6" width="15.44140625" bestFit="1" customWidth="1"/>
    <col min="7" max="7" width="12.109375" customWidth="1"/>
    <col min="8" max="8" width="9" bestFit="1" customWidth="1"/>
    <col min="9" max="9" width="15" customWidth="1"/>
    <col min="10" max="10" width="17.109375" bestFit="1" customWidth="1"/>
    <col min="11" max="11" width="37" bestFit="1" customWidth="1"/>
    <col min="12" max="12" width="20.33203125" bestFit="1" customWidth="1"/>
  </cols>
  <sheetData>
    <row r="11" spans="1:12" x14ac:dyDescent="0.3">
      <c r="A11" s="26" t="s">
        <v>37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</row>
    <row r="12" spans="1:12" ht="15.6" x14ac:dyDescent="0.3">
      <c r="A12" s="1" t="s">
        <v>0</v>
      </c>
      <c r="B12" s="1" t="s">
        <v>1</v>
      </c>
      <c r="C12" s="1" t="s">
        <v>2</v>
      </c>
      <c r="D12" s="1" t="s">
        <v>3</v>
      </c>
      <c r="E12" s="1" t="s">
        <v>4</v>
      </c>
      <c r="F12" s="1" t="s">
        <v>5</v>
      </c>
      <c r="G12" s="1" t="s">
        <v>6</v>
      </c>
      <c r="H12" s="1" t="s">
        <v>7</v>
      </c>
      <c r="I12" s="1" t="s">
        <v>8</v>
      </c>
      <c r="J12" s="1" t="s">
        <v>9</v>
      </c>
      <c r="K12" s="1" t="s">
        <v>10</v>
      </c>
      <c r="L12" s="1" t="s">
        <v>11</v>
      </c>
    </row>
    <row r="13" spans="1:12" ht="13.8" customHeight="1" x14ac:dyDescent="0.3">
      <c r="A13" s="2" t="s">
        <v>22</v>
      </c>
      <c r="B13" s="2" t="s">
        <v>23</v>
      </c>
      <c r="C13" s="5" t="s">
        <v>12</v>
      </c>
      <c r="D13" s="4">
        <v>0.375</v>
      </c>
      <c r="E13" s="7" t="s">
        <v>33</v>
      </c>
      <c r="F13" s="3" t="s">
        <v>24</v>
      </c>
      <c r="G13" s="3">
        <v>2997</v>
      </c>
      <c r="H13" s="3">
        <v>300</v>
      </c>
      <c r="I13" s="3">
        <v>3052</v>
      </c>
      <c r="J13" s="6">
        <v>11100</v>
      </c>
      <c r="K13" s="3" t="s">
        <v>17</v>
      </c>
      <c r="L13" s="3" t="s">
        <v>31</v>
      </c>
    </row>
    <row r="14" spans="1:12" ht="13.8" customHeight="1" x14ac:dyDescent="0.3">
      <c r="A14" s="2" t="s">
        <v>22</v>
      </c>
      <c r="B14" s="2" t="s">
        <v>19</v>
      </c>
      <c r="C14" s="5" t="s">
        <v>12</v>
      </c>
      <c r="D14" s="4">
        <v>0.375</v>
      </c>
      <c r="E14" s="7" t="s">
        <v>34</v>
      </c>
      <c r="F14" s="3" t="s">
        <v>25</v>
      </c>
      <c r="G14" s="3">
        <v>2965</v>
      </c>
      <c r="H14" s="3">
        <v>225</v>
      </c>
      <c r="I14" s="3">
        <v>3037</v>
      </c>
      <c r="J14" s="6">
        <v>10575</v>
      </c>
      <c r="K14" s="3" t="s">
        <v>17</v>
      </c>
      <c r="L14" s="3" t="s">
        <v>30</v>
      </c>
    </row>
    <row r="15" spans="1:12" ht="13.8" customHeight="1" x14ac:dyDescent="0.3">
      <c r="A15" s="2" t="s">
        <v>22</v>
      </c>
      <c r="B15" s="2" t="s">
        <v>20</v>
      </c>
      <c r="C15" s="5" t="s">
        <v>12</v>
      </c>
      <c r="D15" s="4">
        <v>0.375</v>
      </c>
      <c r="E15" s="7" t="s">
        <v>35</v>
      </c>
      <c r="F15" s="3" t="s">
        <v>26</v>
      </c>
      <c r="G15" s="3">
        <v>2958</v>
      </c>
      <c r="H15" s="3">
        <v>250</v>
      </c>
      <c r="I15" s="3">
        <v>3002</v>
      </c>
      <c r="J15" s="6">
        <v>5500</v>
      </c>
      <c r="K15" s="3" t="s">
        <v>18</v>
      </c>
      <c r="L15" s="3" t="s">
        <v>32</v>
      </c>
    </row>
    <row r="16" spans="1:12" ht="13.8" customHeight="1" x14ac:dyDescent="0.3">
      <c r="A16" s="2" t="s">
        <v>22</v>
      </c>
      <c r="B16" s="2" t="s">
        <v>27</v>
      </c>
      <c r="C16" s="5" t="s">
        <v>12</v>
      </c>
      <c r="D16" s="4">
        <v>0.375</v>
      </c>
      <c r="E16" s="7" t="s">
        <v>36</v>
      </c>
      <c r="F16" s="3" t="s">
        <v>28</v>
      </c>
      <c r="G16" s="3">
        <v>7422</v>
      </c>
      <c r="H16" s="3">
        <v>200</v>
      </c>
      <c r="I16" s="3">
        <v>7525</v>
      </c>
      <c r="J16" s="6">
        <v>11000</v>
      </c>
      <c r="K16" s="3" t="s">
        <v>18</v>
      </c>
      <c r="L16" s="3" t="s">
        <v>29</v>
      </c>
    </row>
    <row r="17" spans="1:12" ht="13.8" customHeight="1" x14ac:dyDescent="0.3">
      <c r="A17" s="2" t="s">
        <v>38</v>
      </c>
      <c r="B17" s="2" t="s">
        <v>48</v>
      </c>
      <c r="C17" s="5" t="s">
        <v>51</v>
      </c>
      <c r="D17" s="4">
        <v>0.375</v>
      </c>
      <c r="E17" s="7" t="s">
        <v>52</v>
      </c>
      <c r="F17" s="3" t="s">
        <v>49</v>
      </c>
      <c r="G17" s="3">
        <v>470</v>
      </c>
      <c r="H17" s="3">
        <v>1700</v>
      </c>
      <c r="I17" s="3">
        <v>460</v>
      </c>
      <c r="J17" s="6">
        <v>8500</v>
      </c>
      <c r="K17" s="3" t="s">
        <v>18</v>
      </c>
      <c r="L17" s="3" t="s">
        <v>50</v>
      </c>
    </row>
    <row r="18" spans="1:12" ht="13.8" customHeight="1" x14ac:dyDescent="0.3">
      <c r="A18" s="2" t="s">
        <v>38</v>
      </c>
      <c r="B18" s="2" t="s">
        <v>39</v>
      </c>
      <c r="C18" s="5" t="s">
        <v>12</v>
      </c>
      <c r="D18" s="4">
        <v>0.38680555555555557</v>
      </c>
      <c r="E18" s="7">
        <v>470</v>
      </c>
      <c r="F18" s="3" t="s">
        <v>40</v>
      </c>
      <c r="G18" s="3">
        <v>465.2</v>
      </c>
      <c r="H18" s="3">
        <v>1350</v>
      </c>
      <c r="I18" s="3">
        <v>475</v>
      </c>
      <c r="J18" s="6">
        <f t="shared" ref="J18:J23" si="0">H18*(I18-E18)</f>
        <v>6750</v>
      </c>
      <c r="K18" s="3" t="s">
        <v>18</v>
      </c>
      <c r="L18" s="3" t="s">
        <v>44</v>
      </c>
    </row>
    <row r="19" spans="1:12" ht="13.8" customHeight="1" x14ac:dyDescent="0.3">
      <c r="A19" s="2" t="s">
        <v>38</v>
      </c>
      <c r="B19" s="2" t="s">
        <v>41</v>
      </c>
      <c r="C19" s="5" t="s">
        <v>12</v>
      </c>
      <c r="D19" s="4">
        <v>0.38819444444444445</v>
      </c>
      <c r="E19" s="7">
        <v>7680</v>
      </c>
      <c r="F19" s="3" t="s">
        <v>42</v>
      </c>
      <c r="G19" s="3">
        <v>7605</v>
      </c>
      <c r="H19" s="3">
        <v>200</v>
      </c>
      <c r="I19" s="3">
        <v>7750</v>
      </c>
      <c r="J19" s="6">
        <f t="shared" si="0"/>
        <v>14000</v>
      </c>
      <c r="K19" s="3" t="s">
        <v>18</v>
      </c>
      <c r="L19" s="3" t="s">
        <v>47</v>
      </c>
    </row>
    <row r="20" spans="1:12" ht="13.8" customHeight="1" x14ac:dyDescent="0.3">
      <c r="A20" s="2" t="s">
        <v>38</v>
      </c>
      <c r="B20" s="2" t="s">
        <v>21</v>
      </c>
      <c r="C20" s="5" t="s">
        <v>12</v>
      </c>
      <c r="D20" s="4">
        <v>0.39097222222222222</v>
      </c>
      <c r="E20" s="7">
        <v>4452</v>
      </c>
      <c r="F20" s="3" t="s">
        <v>43</v>
      </c>
      <c r="G20" s="3">
        <v>4426</v>
      </c>
      <c r="H20" s="3">
        <v>300</v>
      </c>
      <c r="I20" s="3">
        <v>4426</v>
      </c>
      <c r="J20" s="10">
        <f t="shared" si="0"/>
        <v>-7800</v>
      </c>
      <c r="K20" s="11" t="s">
        <v>53</v>
      </c>
      <c r="L20" s="11" t="s">
        <v>54</v>
      </c>
    </row>
    <row r="21" spans="1:12" ht="13.8" customHeight="1" x14ac:dyDescent="0.3">
      <c r="A21" s="2" t="s">
        <v>38</v>
      </c>
      <c r="B21" s="2" t="s">
        <v>45</v>
      </c>
      <c r="C21" s="5" t="s">
        <v>12</v>
      </c>
      <c r="D21" s="4">
        <v>0.39513888888888887</v>
      </c>
      <c r="E21" s="7">
        <v>14520</v>
      </c>
      <c r="F21" s="3" t="s">
        <v>46</v>
      </c>
      <c r="G21" s="3">
        <v>14431</v>
      </c>
      <c r="H21" s="3">
        <v>100</v>
      </c>
      <c r="I21" s="3">
        <v>14431</v>
      </c>
      <c r="J21" s="10">
        <f t="shared" si="0"/>
        <v>-8900</v>
      </c>
      <c r="K21" s="11" t="s">
        <v>53</v>
      </c>
      <c r="L21" s="11" t="s">
        <v>55</v>
      </c>
    </row>
    <row r="22" spans="1:12" ht="13.8" customHeight="1" x14ac:dyDescent="0.3">
      <c r="A22" s="2" t="s">
        <v>56</v>
      </c>
      <c r="B22" s="2" t="s">
        <v>57</v>
      </c>
      <c r="C22" s="5" t="s">
        <v>51</v>
      </c>
      <c r="D22" s="4">
        <v>0.375</v>
      </c>
      <c r="E22" s="7" t="s">
        <v>67</v>
      </c>
      <c r="F22" s="3" t="s">
        <v>58</v>
      </c>
      <c r="G22" s="3">
        <v>2853</v>
      </c>
      <c r="H22" s="3">
        <v>300</v>
      </c>
      <c r="I22" s="3">
        <v>2817</v>
      </c>
      <c r="J22" s="6">
        <v>5400</v>
      </c>
      <c r="K22" s="3" t="s">
        <v>17</v>
      </c>
      <c r="L22" s="3" t="s">
        <v>63</v>
      </c>
    </row>
    <row r="23" spans="1:12" ht="13.8" customHeight="1" x14ac:dyDescent="0.3">
      <c r="A23" s="2" t="s">
        <v>56</v>
      </c>
      <c r="B23" s="2" t="s">
        <v>39</v>
      </c>
      <c r="C23" s="5" t="s">
        <v>12</v>
      </c>
      <c r="D23" s="4">
        <v>0.38680555555555557</v>
      </c>
      <c r="E23" s="7">
        <v>472</v>
      </c>
      <c r="F23" s="3" t="s">
        <v>59</v>
      </c>
      <c r="G23" s="3">
        <v>466.2</v>
      </c>
      <c r="H23" s="3">
        <v>1350</v>
      </c>
      <c r="I23" s="3">
        <v>482</v>
      </c>
      <c r="J23" s="6">
        <f t="shared" si="0"/>
        <v>13500</v>
      </c>
      <c r="K23" s="3" t="s">
        <v>17</v>
      </c>
      <c r="L23" s="3" t="s">
        <v>64</v>
      </c>
    </row>
    <row r="24" spans="1:12" ht="13.8" customHeight="1" x14ac:dyDescent="0.3">
      <c r="A24" s="2" t="s">
        <v>56</v>
      </c>
      <c r="B24" s="2" t="s">
        <v>45</v>
      </c>
      <c r="C24" s="5" t="s">
        <v>12</v>
      </c>
      <c r="D24" s="4">
        <v>0.38819444444444445</v>
      </c>
      <c r="E24" s="7">
        <v>14200</v>
      </c>
      <c r="F24" s="3" t="s">
        <v>60</v>
      </c>
      <c r="G24" s="3">
        <v>14133</v>
      </c>
      <c r="H24" s="3">
        <v>100</v>
      </c>
      <c r="I24" s="3">
        <v>14133</v>
      </c>
      <c r="J24" s="10">
        <f t="shared" ref="J24:J25" si="1">H24*(I24-E24)</f>
        <v>-6700</v>
      </c>
      <c r="K24" s="11" t="s">
        <v>53</v>
      </c>
      <c r="L24" s="11" t="s">
        <v>66</v>
      </c>
    </row>
    <row r="25" spans="1:12" ht="13.8" customHeight="1" x14ac:dyDescent="0.3">
      <c r="A25" s="2" t="s">
        <v>56</v>
      </c>
      <c r="B25" s="2" t="s">
        <v>61</v>
      </c>
      <c r="C25" s="5" t="s">
        <v>12</v>
      </c>
      <c r="D25" s="4">
        <v>0.39305555555555555</v>
      </c>
      <c r="E25" s="7">
        <v>4425</v>
      </c>
      <c r="F25" s="3" t="s">
        <v>62</v>
      </c>
      <c r="G25" s="3">
        <v>4398</v>
      </c>
      <c r="H25" s="3">
        <v>300</v>
      </c>
      <c r="I25" s="3">
        <v>4398</v>
      </c>
      <c r="J25" s="10">
        <f t="shared" si="1"/>
        <v>-8100</v>
      </c>
      <c r="K25" s="11" t="s">
        <v>53</v>
      </c>
      <c r="L25" s="11" t="s">
        <v>65</v>
      </c>
    </row>
    <row r="26" spans="1:12" ht="13.8" customHeight="1" x14ac:dyDescent="0.3">
      <c r="A26" s="2" t="s">
        <v>56</v>
      </c>
      <c r="B26" s="2" t="s">
        <v>20</v>
      </c>
      <c r="C26" s="5" t="s">
        <v>12</v>
      </c>
      <c r="D26" s="4">
        <v>0.375</v>
      </c>
      <c r="E26" s="7" t="s">
        <v>35</v>
      </c>
      <c r="F26" s="3" t="s">
        <v>26</v>
      </c>
      <c r="G26" s="3">
        <v>2958</v>
      </c>
      <c r="H26" s="3">
        <v>250</v>
      </c>
      <c r="I26" s="3">
        <v>3025</v>
      </c>
      <c r="J26" s="6">
        <v>11250</v>
      </c>
      <c r="K26" s="3" t="s">
        <v>17</v>
      </c>
      <c r="L26" s="3" t="s">
        <v>77</v>
      </c>
    </row>
    <row r="27" spans="1:12" ht="13.8" customHeight="1" x14ac:dyDescent="0.3">
      <c r="A27" s="2" t="s">
        <v>68</v>
      </c>
      <c r="B27" s="2" t="s">
        <v>69</v>
      </c>
      <c r="C27" s="5" t="s">
        <v>12</v>
      </c>
      <c r="D27" s="4">
        <v>0.38680555555555557</v>
      </c>
      <c r="E27" s="7">
        <v>551</v>
      </c>
      <c r="F27" s="3" t="s">
        <v>70</v>
      </c>
      <c r="G27" s="3">
        <v>546.4</v>
      </c>
      <c r="H27" s="3">
        <v>2000</v>
      </c>
      <c r="I27" s="3">
        <v>561</v>
      </c>
      <c r="J27" s="6">
        <f t="shared" ref="J27:J79" si="2">H27*(I27-E27)</f>
        <v>20000</v>
      </c>
      <c r="K27" s="3" t="s">
        <v>17</v>
      </c>
      <c r="L27" s="3" t="s">
        <v>76</v>
      </c>
    </row>
    <row r="28" spans="1:12" ht="13.8" customHeight="1" x14ac:dyDescent="0.3">
      <c r="A28" s="2" t="s">
        <v>68</v>
      </c>
      <c r="B28" s="2" t="s">
        <v>71</v>
      </c>
      <c r="C28" s="5" t="s">
        <v>12</v>
      </c>
      <c r="D28" s="4">
        <v>0.38680555555555557</v>
      </c>
      <c r="E28" s="7">
        <v>485</v>
      </c>
      <c r="F28" s="3" t="s">
        <v>72</v>
      </c>
      <c r="G28" s="3">
        <v>479.3</v>
      </c>
      <c r="H28" s="3">
        <v>1350</v>
      </c>
      <c r="I28" s="3">
        <v>495</v>
      </c>
      <c r="J28" s="6">
        <f t="shared" si="2"/>
        <v>13500</v>
      </c>
      <c r="K28" s="3" t="s">
        <v>17</v>
      </c>
      <c r="L28" s="3" t="s">
        <v>75</v>
      </c>
    </row>
    <row r="29" spans="1:12" ht="13.8" customHeight="1" x14ac:dyDescent="0.3">
      <c r="A29" s="2" t="s">
        <v>68</v>
      </c>
      <c r="B29" s="2" t="s">
        <v>73</v>
      </c>
      <c r="C29" s="5" t="s">
        <v>12</v>
      </c>
      <c r="D29" s="4">
        <v>0.40069444444444446</v>
      </c>
      <c r="E29" s="7">
        <v>14240</v>
      </c>
      <c r="F29" s="3" t="s">
        <v>74</v>
      </c>
      <c r="G29" s="3">
        <v>14162</v>
      </c>
      <c r="H29" s="3">
        <v>100</v>
      </c>
      <c r="I29" s="3">
        <v>14162</v>
      </c>
      <c r="J29" s="10">
        <f t="shared" si="2"/>
        <v>-7800</v>
      </c>
      <c r="K29" s="11" t="s">
        <v>53</v>
      </c>
      <c r="L29" s="11" t="s">
        <v>78</v>
      </c>
    </row>
    <row r="30" spans="1:12" ht="13.8" customHeight="1" x14ac:dyDescent="0.3">
      <c r="A30" s="2" t="s">
        <v>79</v>
      </c>
      <c r="B30" s="2" t="s">
        <v>80</v>
      </c>
      <c r="C30" s="5" t="s">
        <v>12</v>
      </c>
      <c r="D30" s="4">
        <v>0.375</v>
      </c>
      <c r="E30" s="7" t="s">
        <v>97</v>
      </c>
      <c r="F30" s="3" t="s">
        <v>81</v>
      </c>
      <c r="G30" s="3">
        <v>1956</v>
      </c>
      <c r="H30" s="3">
        <v>500</v>
      </c>
      <c r="I30" s="3">
        <v>2030</v>
      </c>
      <c r="J30" s="6">
        <v>25000</v>
      </c>
      <c r="K30" s="3" t="s">
        <v>17</v>
      </c>
      <c r="L30" s="3" t="s">
        <v>95</v>
      </c>
    </row>
    <row r="31" spans="1:12" ht="13.8" customHeight="1" x14ac:dyDescent="0.3">
      <c r="A31" s="2" t="s">
        <v>79</v>
      </c>
      <c r="B31" s="2" t="s">
        <v>82</v>
      </c>
      <c r="C31" s="5" t="s">
        <v>12</v>
      </c>
      <c r="D31" s="4">
        <v>0.375</v>
      </c>
      <c r="E31" s="7" t="s">
        <v>98</v>
      </c>
      <c r="F31" s="3" t="s">
        <v>83</v>
      </c>
      <c r="G31" s="3">
        <v>2914</v>
      </c>
      <c r="H31" s="3">
        <v>300</v>
      </c>
      <c r="I31" s="3">
        <v>2950</v>
      </c>
      <c r="J31" s="6">
        <v>5400</v>
      </c>
      <c r="K31" s="3" t="s">
        <v>18</v>
      </c>
      <c r="L31" s="3" t="s">
        <v>92</v>
      </c>
    </row>
    <row r="32" spans="1:12" ht="13.8" customHeight="1" x14ac:dyDescent="0.3">
      <c r="A32" s="2" t="s">
        <v>79</v>
      </c>
      <c r="B32" s="2" t="s">
        <v>84</v>
      </c>
      <c r="C32" s="5" t="s">
        <v>51</v>
      </c>
      <c r="D32" s="4">
        <v>0.375</v>
      </c>
      <c r="E32" s="7" t="s">
        <v>99</v>
      </c>
      <c r="F32" s="3" t="s">
        <v>85</v>
      </c>
      <c r="G32" s="3">
        <v>1430.6</v>
      </c>
      <c r="H32" s="3">
        <v>500</v>
      </c>
      <c r="I32" s="3">
        <v>1406</v>
      </c>
      <c r="J32" s="6">
        <v>6000</v>
      </c>
      <c r="K32" s="3" t="s">
        <v>18</v>
      </c>
      <c r="L32" s="3" t="s">
        <v>91</v>
      </c>
    </row>
    <row r="33" spans="1:12" ht="13.8" customHeight="1" x14ac:dyDescent="0.3">
      <c r="A33" s="2" t="s">
        <v>79</v>
      </c>
      <c r="B33" s="2" t="s">
        <v>86</v>
      </c>
      <c r="C33" s="5" t="s">
        <v>12</v>
      </c>
      <c r="D33" s="4">
        <v>0.375</v>
      </c>
      <c r="E33" s="7" t="s">
        <v>100</v>
      </c>
      <c r="F33" s="3" t="s">
        <v>87</v>
      </c>
      <c r="G33" s="3">
        <v>726</v>
      </c>
      <c r="H33" s="3">
        <v>1100</v>
      </c>
      <c r="I33" s="3">
        <v>738</v>
      </c>
      <c r="J33" s="6">
        <v>6600</v>
      </c>
      <c r="K33" s="3" t="s">
        <v>18</v>
      </c>
      <c r="L33" s="3" t="s">
        <v>93</v>
      </c>
    </row>
    <row r="34" spans="1:12" ht="13.8" customHeight="1" x14ac:dyDescent="0.3">
      <c r="A34" s="2" t="s">
        <v>79</v>
      </c>
      <c r="B34" s="2" t="s">
        <v>88</v>
      </c>
      <c r="C34" s="5" t="s">
        <v>51</v>
      </c>
      <c r="D34" s="4">
        <v>0.375</v>
      </c>
      <c r="E34" s="7" t="s">
        <v>101</v>
      </c>
      <c r="F34" s="3" t="s">
        <v>89</v>
      </c>
      <c r="G34" s="3">
        <v>1708</v>
      </c>
      <c r="H34" s="3">
        <v>407</v>
      </c>
      <c r="I34" s="3">
        <v>1672</v>
      </c>
      <c r="J34" s="6">
        <v>7326</v>
      </c>
      <c r="K34" s="3" t="s">
        <v>18</v>
      </c>
      <c r="L34" s="3" t="s">
        <v>96</v>
      </c>
    </row>
    <row r="35" spans="1:12" ht="13.8" customHeight="1" x14ac:dyDescent="0.3">
      <c r="A35" s="2" t="s">
        <v>79</v>
      </c>
      <c r="B35" s="2" t="s">
        <v>90</v>
      </c>
      <c r="C35" s="5" t="s">
        <v>12</v>
      </c>
      <c r="D35" s="4">
        <v>0.40277777777777773</v>
      </c>
      <c r="E35" s="7">
        <v>546</v>
      </c>
      <c r="F35" s="3" t="s">
        <v>94</v>
      </c>
      <c r="G35" s="3">
        <v>541.6</v>
      </c>
      <c r="H35" s="3">
        <v>1500</v>
      </c>
      <c r="I35" s="3">
        <v>544</v>
      </c>
      <c r="J35" s="10">
        <f t="shared" si="2"/>
        <v>-3000</v>
      </c>
      <c r="K35" s="11" t="s">
        <v>102</v>
      </c>
      <c r="L35" s="11" t="s">
        <v>103</v>
      </c>
    </row>
    <row r="36" spans="1:12" ht="13.8" customHeight="1" x14ac:dyDescent="0.3">
      <c r="A36" s="2" t="s">
        <v>79</v>
      </c>
      <c r="B36" s="2" t="s">
        <v>82</v>
      </c>
      <c r="C36" s="5" t="s">
        <v>12</v>
      </c>
      <c r="D36" s="4">
        <v>0.375</v>
      </c>
      <c r="E36" s="7" t="s">
        <v>98</v>
      </c>
      <c r="F36" s="3" t="s">
        <v>83</v>
      </c>
      <c r="G36" s="3">
        <v>2914</v>
      </c>
      <c r="H36" s="3">
        <v>300</v>
      </c>
      <c r="I36" s="3">
        <v>2968</v>
      </c>
      <c r="J36" s="6">
        <v>10800</v>
      </c>
      <c r="K36" s="3" t="s">
        <v>17</v>
      </c>
      <c r="L36" s="3" t="s">
        <v>112</v>
      </c>
    </row>
    <row r="37" spans="1:12" ht="13.8" customHeight="1" x14ac:dyDescent="0.3">
      <c r="A37" s="2" t="s">
        <v>79</v>
      </c>
      <c r="B37" s="2" t="s">
        <v>84</v>
      </c>
      <c r="C37" s="5" t="s">
        <v>51</v>
      </c>
      <c r="D37" s="4">
        <v>0.375</v>
      </c>
      <c r="E37" s="7" t="s">
        <v>99</v>
      </c>
      <c r="F37" s="3" t="s">
        <v>85</v>
      </c>
      <c r="G37" s="3">
        <v>1430.6</v>
      </c>
      <c r="H37" s="3">
        <v>500</v>
      </c>
      <c r="I37" s="3">
        <v>1394</v>
      </c>
      <c r="J37" s="6">
        <v>12000</v>
      </c>
      <c r="K37" s="3" t="s">
        <v>17</v>
      </c>
      <c r="L37" s="3" t="s">
        <v>106</v>
      </c>
    </row>
    <row r="38" spans="1:12" ht="13.8" customHeight="1" x14ac:dyDescent="0.3">
      <c r="A38" s="2" t="s">
        <v>104</v>
      </c>
      <c r="B38" s="2" t="s">
        <v>90</v>
      </c>
      <c r="C38" s="5" t="s">
        <v>12</v>
      </c>
      <c r="D38" s="4">
        <v>0.38680555555555557</v>
      </c>
      <c r="E38" s="7">
        <v>550</v>
      </c>
      <c r="F38" s="3" t="s">
        <v>105</v>
      </c>
      <c r="G38" s="3">
        <v>544.4</v>
      </c>
      <c r="H38" s="3">
        <v>1500</v>
      </c>
      <c r="I38" s="3">
        <v>550</v>
      </c>
      <c r="J38" s="6">
        <f t="shared" si="2"/>
        <v>0</v>
      </c>
      <c r="K38" s="3" t="s">
        <v>102</v>
      </c>
      <c r="L38" s="3" t="s">
        <v>113</v>
      </c>
    </row>
    <row r="39" spans="1:12" ht="13.8" customHeight="1" x14ac:dyDescent="0.3">
      <c r="A39" s="2" t="s">
        <v>104</v>
      </c>
      <c r="B39" s="2" t="s">
        <v>71</v>
      </c>
      <c r="C39" s="5" t="s">
        <v>12</v>
      </c>
      <c r="D39" s="4">
        <v>0.39027777777777778</v>
      </c>
      <c r="E39" s="7">
        <v>488</v>
      </c>
      <c r="F39" s="3" t="s">
        <v>107</v>
      </c>
      <c r="G39" s="3">
        <v>482.3</v>
      </c>
      <c r="H39" s="3">
        <v>1350</v>
      </c>
      <c r="I39" s="3">
        <v>494</v>
      </c>
      <c r="J39" s="6">
        <f t="shared" si="2"/>
        <v>8100</v>
      </c>
      <c r="K39" s="3" t="s">
        <v>18</v>
      </c>
      <c r="L39" s="3" t="s">
        <v>111</v>
      </c>
    </row>
    <row r="40" spans="1:12" ht="13.8" customHeight="1" x14ac:dyDescent="0.3">
      <c r="A40" s="2" t="s">
        <v>104</v>
      </c>
      <c r="B40" s="2" t="s">
        <v>108</v>
      </c>
      <c r="C40" s="5" t="s">
        <v>12</v>
      </c>
      <c r="D40" s="4">
        <v>0.39444444444444443</v>
      </c>
      <c r="E40" s="7">
        <v>14080</v>
      </c>
      <c r="F40" s="3" t="s">
        <v>109</v>
      </c>
      <c r="G40" s="3">
        <v>13986</v>
      </c>
      <c r="H40" s="3">
        <v>100</v>
      </c>
      <c r="I40" s="3">
        <v>14240</v>
      </c>
      <c r="J40" s="6">
        <f t="shared" si="2"/>
        <v>16000</v>
      </c>
      <c r="K40" s="3" t="s">
        <v>17</v>
      </c>
      <c r="L40" s="3" t="s">
        <v>110</v>
      </c>
    </row>
    <row r="41" spans="1:12" ht="13.8" customHeight="1" x14ac:dyDescent="0.3">
      <c r="A41" s="2" t="s">
        <v>114</v>
      </c>
      <c r="B41" s="2" t="s">
        <v>71</v>
      </c>
      <c r="C41" s="5" t="s">
        <v>12</v>
      </c>
      <c r="D41" s="4">
        <v>0.38611111111111113</v>
      </c>
      <c r="E41" s="7">
        <v>475</v>
      </c>
      <c r="F41" s="3" t="s">
        <v>115</v>
      </c>
      <c r="G41" s="3">
        <v>469.4</v>
      </c>
      <c r="H41" s="3">
        <v>1350</v>
      </c>
      <c r="I41" s="3">
        <v>481</v>
      </c>
      <c r="J41" s="6">
        <f t="shared" si="2"/>
        <v>8100</v>
      </c>
      <c r="K41" s="3" t="s">
        <v>18</v>
      </c>
      <c r="L41" s="3" t="s">
        <v>118</v>
      </c>
    </row>
    <row r="42" spans="1:12" ht="13.8" customHeight="1" x14ac:dyDescent="0.3">
      <c r="A42" s="2" t="s">
        <v>114</v>
      </c>
      <c r="B42" s="2" t="s">
        <v>116</v>
      </c>
      <c r="C42" s="5" t="s">
        <v>12</v>
      </c>
      <c r="D42" s="4">
        <v>0.38680555555555557</v>
      </c>
      <c r="E42" s="7">
        <v>1058</v>
      </c>
      <c r="F42" s="3" t="s">
        <v>117</v>
      </c>
      <c r="G42" s="3">
        <v>1049</v>
      </c>
      <c r="H42" s="3">
        <v>625</v>
      </c>
      <c r="I42" s="3">
        <v>1074</v>
      </c>
      <c r="J42" s="6">
        <f t="shared" si="2"/>
        <v>10000</v>
      </c>
      <c r="K42" s="3" t="s">
        <v>17</v>
      </c>
      <c r="L42" s="3" t="s">
        <v>119</v>
      </c>
    </row>
    <row r="43" spans="1:12" ht="13.8" customHeight="1" x14ac:dyDescent="0.3">
      <c r="A43" s="2" t="s">
        <v>114</v>
      </c>
      <c r="B43" s="2" t="s">
        <v>120</v>
      </c>
      <c r="C43" s="5" t="s">
        <v>12</v>
      </c>
      <c r="D43" s="4">
        <v>0.39930555555555558</v>
      </c>
      <c r="E43" s="7">
        <v>7180</v>
      </c>
      <c r="F43" s="3" t="s">
        <v>121</v>
      </c>
      <c r="G43" s="3">
        <v>7096</v>
      </c>
      <c r="H43" s="3">
        <v>150</v>
      </c>
      <c r="I43" s="3">
        <v>7258</v>
      </c>
      <c r="J43" s="6">
        <f t="shared" si="2"/>
        <v>11700</v>
      </c>
      <c r="K43" s="3" t="s">
        <v>18</v>
      </c>
      <c r="L43" s="3" t="s">
        <v>123</v>
      </c>
    </row>
    <row r="44" spans="1:12" ht="13.8" customHeight="1" x14ac:dyDescent="0.3">
      <c r="A44" s="2" t="s">
        <v>114</v>
      </c>
      <c r="B44" s="2" t="s">
        <v>21</v>
      </c>
      <c r="C44" s="5" t="s">
        <v>12</v>
      </c>
      <c r="D44" s="4">
        <v>0.40347222222222223</v>
      </c>
      <c r="E44" s="7">
        <v>4460</v>
      </c>
      <c r="F44" s="3" t="s">
        <v>122</v>
      </c>
      <c r="G44" s="3">
        <v>4437</v>
      </c>
      <c r="H44" s="3">
        <v>300</v>
      </c>
      <c r="I44" s="3">
        <v>4437</v>
      </c>
      <c r="J44" s="10">
        <f t="shared" si="2"/>
        <v>-6900</v>
      </c>
      <c r="K44" s="11" t="s">
        <v>53</v>
      </c>
      <c r="L44" s="11" t="s">
        <v>124</v>
      </c>
    </row>
    <row r="45" spans="1:12" ht="13.8" customHeight="1" x14ac:dyDescent="0.3">
      <c r="A45" s="2" t="s">
        <v>79</v>
      </c>
      <c r="B45" s="2" t="s">
        <v>132</v>
      </c>
      <c r="C45" s="5" t="s">
        <v>12</v>
      </c>
      <c r="D45" s="4">
        <v>0.375</v>
      </c>
      <c r="E45" s="7" t="s">
        <v>139</v>
      </c>
      <c r="F45" s="3" t="s">
        <v>133</v>
      </c>
      <c r="G45" s="3">
        <v>6180</v>
      </c>
      <c r="H45" s="3">
        <v>100</v>
      </c>
      <c r="I45" s="3">
        <v>6335</v>
      </c>
      <c r="J45" s="6">
        <v>10000</v>
      </c>
      <c r="K45" s="3" t="s">
        <v>17</v>
      </c>
      <c r="L45" s="3" t="s">
        <v>134</v>
      </c>
    </row>
    <row r="46" spans="1:12" ht="13.8" customHeight="1" x14ac:dyDescent="0.3">
      <c r="A46" s="2" t="s">
        <v>79</v>
      </c>
      <c r="B46" s="2" t="s">
        <v>125</v>
      </c>
      <c r="C46" s="5" t="s">
        <v>51</v>
      </c>
      <c r="D46" s="4">
        <v>0.375</v>
      </c>
      <c r="E46" s="7" t="s">
        <v>140</v>
      </c>
      <c r="F46" s="3" t="s">
        <v>126</v>
      </c>
      <c r="G46" s="3">
        <v>4640</v>
      </c>
      <c r="H46" s="3">
        <v>125</v>
      </c>
      <c r="I46" s="3">
        <v>4550</v>
      </c>
      <c r="J46" s="6">
        <v>5625</v>
      </c>
      <c r="K46" s="3" t="s">
        <v>18</v>
      </c>
      <c r="L46" s="3" t="s">
        <v>135</v>
      </c>
    </row>
    <row r="47" spans="1:12" ht="13.8" customHeight="1" x14ac:dyDescent="0.3">
      <c r="A47" s="2" t="s">
        <v>127</v>
      </c>
      <c r="B47" s="2" t="s">
        <v>71</v>
      </c>
      <c r="C47" s="5" t="s">
        <v>12</v>
      </c>
      <c r="D47" s="4">
        <v>0.38750000000000001</v>
      </c>
      <c r="E47" s="7">
        <v>472</v>
      </c>
      <c r="F47" s="3" t="s">
        <v>128</v>
      </c>
      <c r="G47" s="3">
        <v>467.2</v>
      </c>
      <c r="H47" s="3">
        <v>1350</v>
      </c>
      <c r="I47" s="3">
        <v>477</v>
      </c>
      <c r="J47" s="6">
        <f t="shared" si="2"/>
        <v>6750</v>
      </c>
      <c r="K47" s="3" t="s">
        <v>18</v>
      </c>
      <c r="L47" s="3" t="s">
        <v>136</v>
      </c>
    </row>
    <row r="48" spans="1:12" ht="13.8" customHeight="1" x14ac:dyDescent="0.3">
      <c r="A48" s="2" t="s">
        <v>127</v>
      </c>
      <c r="B48" s="2" t="s">
        <v>129</v>
      </c>
      <c r="C48" s="5" t="s">
        <v>12</v>
      </c>
      <c r="D48" s="4">
        <v>0.40069444444444446</v>
      </c>
      <c r="E48" s="7">
        <v>1266</v>
      </c>
      <c r="F48" s="3" t="s">
        <v>130</v>
      </c>
      <c r="G48" s="3">
        <v>1258</v>
      </c>
      <c r="H48" s="3">
        <v>700</v>
      </c>
      <c r="I48" s="3">
        <v>1258</v>
      </c>
      <c r="J48" s="10">
        <f t="shared" ref="J48" si="3">H48*(I48-E48)</f>
        <v>-5600</v>
      </c>
      <c r="K48" s="11" t="s">
        <v>53</v>
      </c>
      <c r="L48" s="11" t="s">
        <v>138</v>
      </c>
    </row>
    <row r="49" spans="1:12" ht="13.8" customHeight="1" x14ac:dyDescent="0.3">
      <c r="A49" s="12" t="s">
        <v>127</v>
      </c>
      <c r="B49" s="12" t="s">
        <v>141</v>
      </c>
      <c r="C49" s="13" t="s">
        <v>12</v>
      </c>
      <c r="D49" s="14">
        <v>0.40347222222222223</v>
      </c>
      <c r="E49" s="15">
        <v>428</v>
      </c>
      <c r="F49" s="16" t="s">
        <v>142</v>
      </c>
      <c r="G49" s="16">
        <v>356</v>
      </c>
      <c r="H49" s="16">
        <v>15</v>
      </c>
      <c r="I49" s="16">
        <v>570</v>
      </c>
      <c r="J49" s="17">
        <f t="shared" si="2"/>
        <v>2130</v>
      </c>
      <c r="K49" s="16" t="s">
        <v>18</v>
      </c>
      <c r="L49" s="16" t="s">
        <v>143</v>
      </c>
    </row>
    <row r="50" spans="1:12" ht="13.8" customHeight="1" x14ac:dyDescent="0.3">
      <c r="A50" s="2" t="s">
        <v>127</v>
      </c>
      <c r="B50" s="2" t="s">
        <v>108</v>
      </c>
      <c r="C50" s="5" t="s">
        <v>12</v>
      </c>
      <c r="D50" s="4">
        <v>0.4201388888888889</v>
      </c>
      <c r="E50" s="7">
        <v>13890</v>
      </c>
      <c r="F50" s="3" t="s">
        <v>131</v>
      </c>
      <c r="G50" s="3">
        <v>13796</v>
      </c>
      <c r="H50" s="3">
        <v>100</v>
      </c>
      <c r="I50" s="3">
        <v>14068</v>
      </c>
      <c r="J50" s="6">
        <f t="shared" si="2"/>
        <v>17800</v>
      </c>
      <c r="K50" s="3" t="s">
        <v>17</v>
      </c>
      <c r="L50" s="3" t="s">
        <v>137</v>
      </c>
    </row>
    <row r="51" spans="1:12" ht="13.8" customHeight="1" x14ac:dyDescent="0.3">
      <c r="A51" s="2" t="s">
        <v>144</v>
      </c>
      <c r="B51" s="2" t="s">
        <v>132</v>
      </c>
      <c r="C51" s="5" t="s">
        <v>12</v>
      </c>
      <c r="D51" s="4">
        <v>0.375</v>
      </c>
      <c r="E51" s="7" t="s">
        <v>160</v>
      </c>
      <c r="F51" s="3" t="s">
        <v>145</v>
      </c>
      <c r="G51" s="3">
        <v>6165</v>
      </c>
      <c r="H51" s="3">
        <v>100</v>
      </c>
      <c r="I51" s="3">
        <v>6275</v>
      </c>
      <c r="J51" s="6">
        <v>5500</v>
      </c>
      <c r="K51" s="3" t="s">
        <v>18</v>
      </c>
      <c r="L51" s="3" t="s">
        <v>159</v>
      </c>
    </row>
    <row r="52" spans="1:12" ht="13.8" customHeight="1" x14ac:dyDescent="0.3">
      <c r="A52" s="2" t="s">
        <v>144</v>
      </c>
      <c r="B52" s="2" t="s">
        <v>146</v>
      </c>
      <c r="C52" s="11" t="s">
        <v>51</v>
      </c>
      <c r="D52" s="4">
        <v>0.375</v>
      </c>
      <c r="E52" s="7" t="s">
        <v>161</v>
      </c>
      <c r="F52" s="3" t="s">
        <v>147</v>
      </c>
      <c r="G52" s="3">
        <v>1485</v>
      </c>
      <c r="H52" s="3">
        <v>500</v>
      </c>
      <c r="I52" s="3">
        <v>1458</v>
      </c>
      <c r="J52" s="6">
        <v>9000</v>
      </c>
      <c r="K52" s="3" t="s">
        <v>17</v>
      </c>
      <c r="L52" s="3" t="s">
        <v>155</v>
      </c>
    </row>
    <row r="53" spans="1:12" ht="13.8" customHeight="1" x14ac:dyDescent="0.3">
      <c r="A53" s="2" t="s">
        <v>144</v>
      </c>
      <c r="B53" s="2" t="s">
        <v>148</v>
      </c>
      <c r="C53" s="11" t="s">
        <v>51</v>
      </c>
      <c r="D53" s="4">
        <v>0.375</v>
      </c>
      <c r="E53" s="7" t="s">
        <v>162</v>
      </c>
      <c r="F53" s="3" t="s">
        <v>149</v>
      </c>
      <c r="G53" s="3">
        <v>506</v>
      </c>
      <c r="H53" s="3">
        <v>1900</v>
      </c>
      <c r="I53" s="3">
        <v>492</v>
      </c>
      <c r="J53" s="6">
        <v>11400</v>
      </c>
      <c r="K53" s="3" t="s">
        <v>18</v>
      </c>
      <c r="L53" s="3" t="s">
        <v>154</v>
      </c>
    </row>
    <row r="54" spans="1:12" ht="13.8" customHeight="1" x14ac:dyDescent="0.3">
      <c r="A54" s="2" t="s">
        <v>144</v>
      </c>
      <c r="B54" s="2" t="s">
        <v>108</v>
      </c>
      <c r="C54" s="5" t="s">
        <v>12</v>
      </c>
      <c r="D54" s="4">
        <v>0.375</v>
      </c>
      <c r="E54" s="7" t="s">
        <v>163</v>
      </c>
      <c r="F54" s="3" t="s">
        <v>150</v>
      </c>
      <c r="G54" s="3">
        <v>13662</v>
      </c>
      <c r="H54" s="3">
        <v>100</v>
      </c>
      <c r="I54" s="3">
        <v>13829</v>
      </c>
      <c r="J54" s="6">
        <v>8900</v>
      </c>
      <c r="K54" s="3" t="s">
        <v>18</v>
      </c>
      <c r="L54" s="3" t="s">
        <v>159</v>
      </c>
    </row>
    <row r="55" spans="1:12" ht="13.8" customHeight="1" x14ac:dyDescent="0.3">
      <c r="A55" s="2" t="s">
        <v>144</v>
      </c>
      <c r="B55" s="2" t="s">
        <v>84</v>
      </c>
      <c r="C55" s="11" t="s">
        <v>51</v>
      </c>
      <c r="D55" s="4">
        <v>0.375</v>
      </c>
      <c r="E55" s="7" t="s">
        <v>164</v>
      </c>
      <c r="F55" s="3" t="s">
        <v>151</v>
      </c>
      <c r="G55" s="3">
        <v>1356</v>
      </c>
      <c r="H55" s="3">
        <v>500</v>
      </c>
      <c r="I55" s="3">
        <v>1340</v>
      </c>
      <c r="J55" s="6">
        <v>4000</v>
      </c>
      <c r="K55" s="3" t="s">
        <v>18</v>
      </c>
      <c r="L55" s="3" t="s">
        <v>153</v>
      </c>
    </row>
    <row r="56" spans="1:12" ht="13.8" customHeight="1" x14ac:dyDescent="0.3">
      <c r="A56" s="2" t="s">
        <v>144</v>
      </c>
      <c r="B56" s="2" t="s">
        <v>86</v>
      </c>
      <c r="C56" s="5" t="s">
        <v>12</v>
      </c>
      <c r="D56" s="4">
        <v>0.375</v>
      </c>
      <c r="E56" s="7" t="s">
        <v>165</v>
      </c>
      <c r="F56" s="3" t="s">
        <v>152</v>
      </c>
      <c r="G56" s="3">
        <v>707</v>
      </c>
      <c r="H56" s="3">
        <v>1100</v>
      </c>
      <c r="I56" s="3">
        <v>723</v>
      </c>
      <c r="J56" s="6">
        <v>8800</v>
      </c>
      <c r="K56" s="3" t="s">
        <v>18</v>
      </c>
      <c r="L56" s="3" t="s">
        <v>156</v>
      </c>
    </row>
    <row r="57" spans="1:12" ht="13.8" customHeight="1" x14ac:dyDescent="0.3">
      <c r="A57" s="2" t="s">
        <v>144</v>
      </c>
      <c r="B57" s="2" t="s">
        <v>27</v>
      </c>
      <c r="C57" s="5" t="s">
        <v>12</v>
      </c>
      <c r="D57" s="4">
        <v>0.39374999999999999</v>
      </c>
      <c r="E57" s="7">
        <v>7490</v>
      </c>
      <c r="F57" s="3" t="s">
        <v>157</v>
      </c>
      <c r="G57" s="3">
        <v>7455</v>
      </c>
      <c r="H57" s="3">
        <v>200</v>
      </c>
      <c r="I57" s="3">
        <v>7525</v>
      </c>
      <c r="J57" s="6">
        <f t="shared" si="2"/>
        <v>7000</v>
      </c>
      <c r="K57" s="3" t="s">
        <v>18</v>
      </c>
      <c r="L57" s="3" t="s">
        <v>158</v>
      </c>
    </row>
    <row r="58" spans="1:12" ht="13.8" customHeight="1" x14ac:dyDescent="0.3">
      <c r="A58" s="2" t="s">
        <v>144</v>
      </c>
      <c r="B58" s="2" t="s">
        <v>108</v>
      </c>
      <c r="C58" s="5" t="s">
        <v>12</v>
      </c>
      <c r="D58" s="4">
        <v>0.375</v>
      </c>
      <c r="E58" s="7" t="s">
        <v>163</v>
      </c>
      <c r="F58" s="3" t="s">
        <v>150</v>
      </c>
      <c r="G58" s="3">
        <v>13662</v>
      </c>
      <c r="H58" s="3">
        <v>100</v>
      </c>
      <c r="I58" s="3">
        <v>13920</v>
      </c>
      <c r="J58" s="6">
        <v>18000</v>
      </c>
      <c r="K58" s="3" t="s">
        <v>17</v>
      </c>
      <c r="L58" s="3" t="s">
        <v>180</v>
      </c>
    </row>
    <row r="59" spans="1:12" ht="13.8" customHeight="1" x14ac:dyDescent="0.3">
      <c r="A59" s="2" t="s">
        <v>144</v>
      </c>
      <c r="B59" s="2" t="s">
        <v>84</v>
      </c>
      <c r="C59" s="11" t="s">
        <v>51</v>
      </c>
      <c r="D59" s="4">
        <v>0.375</v>
      </c>
      <c r="E59" s="7" t="s">
        <v>164</v>
      </c>
      <c r="F59" s="3" t="s">
        <v>151</v>
      </c>
      <c r="G59" s="3">
        <v>1356</v>
      </c>
      <c r="H59" s="3">
        <v>500</v>
      </c>
      <c r="I59" s="3">
        <v>1332</v>
      </c>
      <c r="J59" s="6">
        <v>8000</v>
      </c>
      <c r="K59" s="3" t="s">
        <v>17</v>
      </c>
      <c r="L59" s="3" t="s">
        <v>167</v>
      </c>
    </row>
    <row r="60" spans="1:12" ht="13.8" customHeight="1" x14ac:dyDescent="0.3">
      <c r="A60" s="2" t="s">
        <v>144</v>
      </c>
      <c r="B60" s="2" t="s">
        <v>182</v>
      </c>
      <c r="C60" s="5" t="s">
        <v>12</v>
      </c>
      <c r="D60" s="4">
        <v>0.375</v>
      </c>
      <c r="E60" s="7" t="s">
        <v>185</v>
      </c>
      <c r="F60" s="3" t="s">
        <v>183</v>
      </c>
      <c r="G60" s="3">
        <v>3435</v>
      </c>
      <c r="H60" s="3">
        <v>250</v>
      </c>
      <c r="I60" s="3">
        <v>3545</v>
      </c>
      <c r="J60" s="6">
        <v>13750</v>
      </c>
      <c r="K60" s="3" t="s">
        <v>18</v>
      </c>
      <c r="L60" s="3" t="s">
        <v>184</v>
      </c>
    </row>
    <row r="61" spans="1:12" ht="13.8" customHeight="1" x14ac:dyDescent="0.3">
      <c r="A61" s="2" t="s">
        <v>166</v>
      </c>
      <c r="B61" s="2" t="s">
        <v>168</v>
      </c>
      <c r="C61" s="5" t="s">
        <v>12</v>
      </c>
      <c r="D61" s="4">
        <v>0.38819444444444445</v>
      </c>
      <c r="E61" s="7">
        <v>1682</v>
      </c>
      <c r="F61" s="3" t="s">
        <v>169</v>
      </c>
      <c r="G61" s="3">
        <v>1671.4</v>
      </c>
      <c r="H61" s="3">
        <v>475</v>
      </c>
      <c r="I61" s="3">
        <v>1690</v>
      </c>
      <c r="J61" s="6">
        <f t="shared" si="2"/>
        <v>3800</v>
      </c>
      <c r="K61" s="3" t="s">
        <v>18</v>
      </c>
      <c r="L61" s="3" t="s">
        <v>171</v>
      </c>
    </row>
    <row r="62" spans="1:12" ht="13.8" customHeight="1" x14ac:dyDescent="0.3">
      <c r="A62" s="2" t="s">
        <v>166</v>
      </c>
      <c r="B62" s="2" t="s">
        <v>69</v>
      </c>
      <c r="C62" s="5" t="s">
        <v>12</v>
      </c>
      <c r="D62" s="4">
        <v>0.3888888888888889</v>
      </c>
      <c r="E62" s="7">
        <v>502</v>
      </c>
      <c r="F62" s="3" t="s">
        <v>170</v>
      </c>
      <c r="G62" s="3">
        <v>496.4</v>
      </c>
      <c r="H62" s="3">
        <v>2000</v>
      </c>
      <c r="I62" s="3">
        <v>513</v>
      </c>
      <c r="J62" s="6">
        <f t="shared" si="2"/>
        <v>22000</v>
      </c>
      <c r="K62" s="3" t="s">
        <v>17</v>
      </c>
      <c r="L62" s="3" t="s">
        <v>177</v>
      </c>
    </row>
    <row r="63" spans="1:12" ht="13.8" customHeight="1" x14ac:dyDescent="0.3">
      <c r="A63" s="2" t="s">
        <v>166</v>
      </c>
      <c r="B63" s="2" t="s">
        <v>108</v>
      </c>
      <c r="C63" s="5" t="s">
        <v>12</v>
      </c>
      <c r="D63" s="4">
        <v>0.39652777777777781</v>
      </c>
      <c r="E63" s="7">
        <v>13680</v>
      </c>
      <c r="F63" s="3" t="s">
        <v>172</v>
      </c>
      <c r="G63" s="3">
        <v>13596</v>
      </c>
      <c r="H63" s="3">
        <v>100</v>
      </c>
      <c r="I63" s="3">
        <v>13850</v>
      </c>
      <c r="J63" s="6">
        <f t="shared" si="2"/>
        <v>17000</v>
      </c>
      <c r="K63" s="3" t="s">
        <v>17</v>
      </c>
      <c r="L63" s="3" t="s">
        <v>179</v>
      </c>
    </row>
    <row r="64" spans="1:12" ht="13.8" customHeight="1" x14ac:dyDescent="0.3">
      <c r="A64" s="12" t="s">
        <v>166</v>
      </c>
      <c r="B64" s="12" t="s">
        <v>173</v>
      </c>
      <c r="C64" s="13" t="s">
        <v>12</v>
      </c>
      <c r="D64" s="14">
        <v>0.39930555555555558</v>
      </c>
      <c r="E64" s="15">
        <v>618</v>
      </c>
      <c r="F64" s="16" t="s">
        <v>174</v>
      </c>
      <c r="G64" s="16">
        <v>426</v>
      </c>
      <c r="H64" s="16">
        <v>15</v>
      </c>
      <c r="I64" s="16">
        <v>700</v>
      </c>
      <c r="J64" s="17">
        <f t="shared" si="2"/>
        <v>1230</v>
      </c>
      <c r="K64" s="16" t="s">
        <v>175</v>
      </c>
      <c r="L64" s="16" t="s">
        <v>176</v>
      </c>
    </row>
    <row r="65" spans="1:12" ht="13.8" customHeight="1" x14ac:dyDescent="0.3">
      <c r="A65" s="2" t="s">
        <v>166</v>
      </c>
      <c r="B65" s="2" t="s">
        <v>71</v>
      </c>
      <c r="C65" s="5" t="s">
        <v>12</v>
      </c>
      <c r="D65" s="4">
        <v>0.41319444444444442</v>
      </c>
      <c r="E65" s="7">
        <v>454</v>
      </c>
      <c r="F65" s="3" t="s">
        <v>178</v>
      </c>
      <c r="G65" s="3">
        <v>448.7</v>
      </c>
      <c r="H65" s="3">
        <v>1350</v>
      </c>
      <c r="I65" s="3">
        <v>460</v>
      </c>
      <c r="J65" s="6">
        <f t="shared" si="2"/>
        <v>8100</v>
      </c>
      <c r="K65" s="3" t="s">
        <v>18</v>
      </c>
      <c r="L65" s="3" t="s">
        <v>181</v>
      </c>
    </row>
    <row r="66" spans="1:12" ht="13.8" customHeight="1" x14ac:dyDescent="0.3">
      <c r="A66" s="2" t="s">
        <v>166</v>
      </c>
      <c r="B66" s="2" t="s">
        <v>132</v>
      </c>
      <c r="C66" s="5" t="s">
        <v>12</v>
      </c>
      <c r="D66" s="4">
        <v>0.375</v>
      </c>
      <c r="E66" s="7">
        <v>6220</v>
      </c>
      <c r="F66" s="3" t="s">
        <v>145</v>
      </c>
      <c r="G66" s="3">
        <v>6165</v>
      </c>
      <c r="H66" s="3">
        <v>100</v>
      </c>
      <c r="I66" s="3">
        <v>6330</v>
      </c>
      <c r="J66" s="6">
        <f t="shared" si="2"/>
        <v>11000</v>
      </c>
      <c r="K66" s="3" t="s">
        <v>17</v>
      </c>
      <c r="L66" s="3" t="s">
        <v>189</v>
      </c>
    </row>
    <row r="67" spans="1:12" ht="13.8" customHeight="1" x14ac:dyDescent="0.3">
      <c r="A67" s="12" t="s">
        <v>166</v>
      </c>
      <c r="B67" s="12" t="s">
        <v>173</v>
      </c>
      <c r="C67" s="13" t="s">
        <v>12</v>
      </c>
      <c r="D67" s="14">
        <v>0.39930555555555558</v>
      </c>
      <c r="E67" s="15">
        <v>618</v>
      </c>
      <c r="F67" s="16" t="s">
        <v>174</v>
      </c>
      <c r="G67" s="16">
        <v>426</v>
      </c>
      <c r="H67" s="16">
        <v>15</v>
      </c>
      <c r="I67" s="16">
        <v>774</v>
      </c>
      <c r="J67" s="17">
        <f t="shared" ref="J67:J68" si="4">H67*(I67-E67)</f>
        <v>2340</v>
      </c>
      <c r="K67" s="16" t="s">
        <v>186</v>
      </c>
      <c r="L67" s="16" t="s">
        <v>191</v>
      </c>
    </row>
    <row r="68" spans="1:12" ht="13.8" customHeight="1" x14ac:dyDescent="0.3">
      <c r="A68" s="12" t="s">
        <v>166</v>
      </c>
      <c r="B68" s="12" t="s">
        <v>193</v>
      </c>
      <c r="C68" s="13" t="s">
        <v>12</v>
      </c>
      <c r="D68" s="14">
        <v>0.57430555555555551</v>
      </c>
      <c r="E68" s="15">
        <v>333</v>
      </c>
      <c r="F68" s="16" t="s">
        <v>194</v>
      </c>
      <c r="G68" s="16">
        <v>272</v>
      </c>
      <c r="H68" s="16">
        <v>15</v>
      </c>
      <c r="I68" s="16">
        <v>650</v>
      </c>
      <c r="J68" s="17">
        <f t="shared" si="4"/>
        <v>4755</v>
      </c>
      <c r="K68" s="16" t="s">
        <v>186</v>
      </c>
      <c r="L68" s="16" t="s">
        <v>195</v>
      </c>
    </row>
    <row r="69" spans="1:12" ht="13.8" customHeight="1" x14ac:dyDescent="0.3">
      <c r="A69" s="2" t="s">
        <v>187</v>
      </c>
      <c r="B69" s="2" t="s">
        <v>27</v>
      </c>
      <c r="C69" s="5" t="s">
        <v>12</v>
      </c>
      <c r="D69" s="4">
        <v>0.38680555555555557</v>
      </c>
      <c r="E69" s="7">
        <v>8145</v>
      </c>
      <c r="F69" s="3" t="s">
        <v>188</v>
      </c>
      <c r="G69" s="3">
        <v>8067</v>
      </c>
      <c r="H69" s="3">
        <v>200</v>
      </c>
      <c r="I69" s="3">
        <v>8256</v>
      </c>
      <c r="J69" s="6">
        <f t="shared" si="2"/>
        <v>22200</v>
      </c>
      <c r="K69" s="3" t="s">
        <v>18</v>
      </c>
      <c r="L69" s="3" t="s">
        <v>196</v>
      </c>
    </row>
    <row r="70" spans="1:12" ht="13.8" customHeight="1" x14ac:dyDescent="0.3">
      <c r="A70" s="2" t="s">
        <v>187</v>
      </c>
      <c r="B70" s="2" t="s">
        <v>108</v>
      </c>
      <c r="C70" s="5" t="s">
        <v>12</v>
      </c>
      <c r="D70" s="4">
        <v>0.39027777777777778</v>
      </c>
      <c r="E70" s="7">
        <v>14785</v>
      </c>
      <c r="F70" s="3" t="s">
        <v>190</v>
      </c>
      <c r="G70" s="3">
        <v>14687</v>
      </c>
      <c r="H70" s="3">
        <v>100</v>
      </c>
      <c r="I70" s="3">
        <v>14963</v>
      </c>
      <c r="J70" s="6">
        <f t="shared" si="2"/>
        <v>17800</v>
      </c>
      <c r="K70" s="3" t="s">
        <v>17</v>
      </c>
      <c r="L70" s="3" t="s">
        <v>197</v>
      </c>
    </row>
    <row r="71" spans="1:12" ht="13.8" customHeight="1" x14ac:dyDescent="0.3">
      <c r="A71" s="2" t="s">
        <v>187</v>
      </c>
      <c r="B71" s="2" t="s">
        <v>168</v>
      </c>
      <c r="C71" s="5" t="s">
        <v>12</v>
      </c>
      <c r="D71" s="4">
        <v>0.39513888888888887</v>
      </c>
      <c r="E71" s="7">
        <v>1682.5</v>
      </c>
      <c r="F71" s="3" t="s">
        <v>169</v>
      </c>
      <c r="G71" s="3">
        <v>1673</v>
      </c>
      <c r="H71" s="3">
        <v>475</v>
      </c>
      <c r="I71" s="3">
        <v>1700</v>
      </c>
      <c r="J71" s="6">
        <f t="shared" si="2"/>
        <v>8312.5</v>
      </c>
      <c r="K71" s="3" t="s">
        <v>17</v>
      </c>
      <c r="L71" s="3" t="s">
        <v>192</v>
      </c>
    </row>
    <row r="72" spans="1:12" ht="13.8" customHeight="1" x14ac:dyDescent="0.3">
      <c r="A72" s="2" t="s">
        <v>198</v>
      </c>
      <c r="B72" s="2" t="s">
        <v>69</v>
      </c>
      <c r="C72" s="5" t="s">
        <v>12</v>
      </c>
      <c r="D72" s="4">
        <v>0.38680555555555557</v>
      </c>
      <c r="E72" s="7">
        <v>541</v>
      </c>
      <c r="F72" s="3" t="s">
        <v>199</v>
      </c>
      <c r="G72" s="3">
        <v>536.4</v>
      </c>
      <c r="H72" s="3">
        <v>2000</v>
      </c>
      <c r="I72" s="3">
        <v>552</v>
      </c>
      <c r="J72" s="6">
        <f t="shared" si="2"/>
        <v>22000</v>
      </c>
      <c r="K72" s="3" t="s">
        <v>17</v>
      </c>
      <c r="L72" s="3" t="s">
        <v>203</v>
      </c>
    </row>
    <row r="73" spans="1:12" ht="13.8" customHeight="1" x14ac:dyDescent="0.3">
      <c r="A73" s="2" t="s">
        <v>198</v>
      </c>
      <c r="B73" s="2" t="s">
        <v>108</v>
      </c>
      <c r="C73" s="5" t="s">
        <v>12</v>
      </c>
      <c r="D73" s="4">
        <v>0.38819444444444445</v>
      </c>
      <c r="E73" s="7">
        <v>14984</v>
      </c>
      <c r="F73" s="3" t="s">
        <v>200</v>
      </c>
      <c r="G73" s="3">
        <v>14898</v>
      </c>
      <c r="H73" s="3">
        <v>100</v>
      </c>
      <c r="I73" s="3">
        <v>15086</v>
      </c>
      <c r="J73" s="6">
        <f t="shared" si="2"/>
        <v>10200</v>
      </c>
      <c r="K73" s="3" t="s">
        <v>18</v>
      </c>
      <c r="L73" s="3" t="s">
        <v>207</v>
      </c>
    </row>
    <row r="74" spans="1:12" ht="13.8" customHeight="1" x14ac:dyDescent="0.3">
      <c r="A74" s="2" t="s">
        <v>198</v>
      </c>
      <c r="B74" s="2" t="s">
        <v>116</v>
      </c>
      <c r="C74" s="5" t="s">
        <v>12</v>
      </c>
      <c r="D74" s="4">
        <v>0.3923611111111111</v>
      </c>
      <c r="E74" s="7">
        <v>1015</v>
      </c>
      <c r="F74" s="3" t="s">
        <v>201</v>
      </c>
      <c r="G74" s="3">
        <v>1006</v>
      </c>
      <c r="H74" s="3">
        <v>625</v>
      </c>
      <c r="I74" s="3">
        <v>1006</v>
      </c>
      <c r="J74" s="10">
        <f t="shared" si="2"/>
        <v>-5625</v>
      </c>
      <c r="K74" s="11" t="s">
        <v>53</v>
      </c>
      <c r="L74" s="11" t="s">
        <v>208</v>
      </c>
    </row>
    <row r="75" spans="1:12" ht="13.8" customHeight="1" x14ac:dyDescent="0.3">
      <c r="A75" s="12" t="s">
        <v>198</v>
      </c>
      <c r="B75" s="12" t="s">
        <v>193</v>
      </c>
      <c r="C75" s="13" t="s">
        <v>12</v>
      </c>
      <c r="D75" s="14">
        <v>0.40972222222222227</v>
      </c>
      <c r="E75" s="15">
        <v>288</v>
      </c>
      <c r="F75" s="16" t="s">
        <v>202</v>
      </c>
      <c r="G75" s="16">
        <v>192</v>
      </c>
      <c r="H75" s="16">
        <v>15</v>
      </c>
      <c r="I75" s="16">
        <v>398</v>
      </c>
      <c r="J75" s="17">
        <f t="shared" si="2"/>
        <v>1650</v>
      </c>
      <c r="K75" s="16" t="s">
        <v>18</v>
      </c>
      <c r="L75" s="16" t="s">
        <v>205</v>
      </c>
    </row>
    <row r="76" spans="1:12" ht="13.8" customHeight="1" x14ac:dyDescent="0.3">
      <c r="A76" s="2" t="s">
        <v>198</v>
      </c>
      <c r="B76" s="2" t="s">
        <v>71</v>
      </c>
      <c r="C76" s="5" t="s">
        <v>12</v>
      </c>
      <c r="D76" s="4">
        <v>0.41319444444444442</v>
      </c>
      <c r="E76" s="7">
        <v>471</v>
      </c>
      <c r="F76" s="3" t="s">
        <v>204</v>
      </c>
      <c r="G76" s="3">
        <v>465.4</v>
      </c>
      <c r="H76" s="3">
        <v>1350</v>
      </c>
      <c r="I76" s="3">
        <v>476</v>
      </c>
      <c r="J76" s="6">
        <f t="shared" si="2"/>
        <v>6750</v>
      </c>
      <c r="K76" s="3" t="s">
        <v>18</v>
      </c>
      <c r="L76" s="3" t="s">
        <v>206</v>
      </c>
    </row>
    <row r="77" spans="1:12" ht="13.8" customHeight="1" x14ac:dyDescent="0.3">
      <c r="A77" s="2" t="s">
        <v>209</v>
      </c>
      <c r="B77" s="2" t="s">
        <v>108</v>
      </c>
      <c r="C77" s="5" t="s">
        <v>12</v>
      </c>
      <c r="D77" s="4">
        <v>0.38750000000000001</v>
      </c>
      <c r="E77" s="7">
        <v>14950</v>
      </c>
      <c r="F77" s="3" t="s">
        <v>210</v>
      </c>
      <c r="G77" s="3">
        <v>14872</v>
      </c>
      <c r="H77" s="3">
        <v>100</v>
      </c>
      <c r="I77" s="3">
        <v>15068</v>
      </c>
      <c r="J77" s="6">
        <f t="shared" si="2"/>
        <v>11800</v>
      </c>
      <c r="K77" s="3" t="s">
        <v>18</v>
      </c>
      <c r="L77" s="3" t="s">
        <v>212</v>
      </c>
    </row>
    <row r="78" spans="1:12" ht="13.8" customHeight="1" x14ac:dyDescent="0.3">
      <c r="A78" s="2" t="s">
        <v>209</v>
      </c>
      <c r="B78" s="2" t="s">
        <v>116</v>
      </c>
      <c r="C78" s="5" t="s">
        <v>12</v>
      </c>
      <c r="D78" s="4">
        <v>0.39305555555555555</v>
      </c>
      <c r="E78" s="7">
        <v>1001</v>
      </c>
      <c r="F78" s="3" t="s">
        <v>211</v>
      </c>
      <c r="G78" s="3">
        <v>992</v>
      </c>
      <c r="H78" s="3">
        <v>625</v>
      </c>
      <c r="I78" s="3">
        <v>1010</v>
      </c>
      <c r="J78" s="6">
        <f t="shared" si="2"/>
        <v>5625</v>
      </c>
      <c r="K78" s="3" t="s">
        <v>18</v>
      </c>
      <c r="L78" s="3" t="s">
        <v>213</v>
      </c>
    </row>
    <row r="79" spans="1:12" ht="13.8" customHeight="1" x14ac:dyDescent="0.3">
      <c r="A79" s="2" t="s">
        <v>209</v>
      </c>
      <c r="B79" s="2" t="s">
        <v>69</v>
      </c>
      <c r="C79" s="5" t="s">
        <v>12</v>
      </c>
      <c r="D79" s="4">
        <v>0.42152777777777778</v>
      </c>
      <c r="E79" s="7">
        <v>545</v>
      </c>
      <c r="F79" s="3" t="s">
        <v>214</v>
      </c>
      <c r="G79" s="3">
        <v>539.5</v>
      </c>
      <c r="H79" s="3">
        <v>2000</v>
      </c>
      <c r="I79" s="3">
        <v>539.5</v>
      </c>
      <c r="J79" s="10">
        <f t="shared" si="2"/>
        <v>-11000</v>
      </c>
      <c r="K79" s="11" t="s">
        <v>53</v>
      </c>
      <c r="L79" s="11" t="s">
        <v>215</v>
      </c>
    </row>
    <row r="80" spans="1:12" ht="13.8" customHeight="1" x14ac:dyDescent="0.3">
      <c r="A80" s="2" t="s">
        <v>216</v>
      </c>
      <c r="B80" s="2" t="s">
        <v>217</v>
      </c>
      <c r="C80" s="5" t="s">
        <v>12</v>
      </c>
      <c r="D80" s="4">
        <v>0.375</v>
      </c>
      <c r="E80" s="7" t="s">
        <v>240</v>
      </c>
      <c r="F80" s="3" t="s">
        <v>218</v>
      </c>
      <c r="G80" s="3">
        <v>8511</v>
      </c>
      <c r="H80" s="3">
        <v>125</v>
      </c>
      <c r="I80" s="3">
        <v>8686</v>
      </c>
      <c r="J80" s="6">
        <v>10750</v>
      </c>
      <c r="K80" s="3" t="s">
        <v>18</v>
      </c>
      <c r="L80" s="3" t="s">
        <v>227</v>
      </c>
    </row>
    <row r="81" spans="1:12" ht="13.8" customHeight="1" x14ac:dyDescent="0.3">
      <c r="A81" s="2" t="s">
        <v>216</v>
      </c>
      <c r="B81" s="2" t="s">
        <v>168</v>
      </c>
      <c r="C81" s="5" t="s">
        <v>12</v>
      </c>
      <c r="D81" s="4">
        <v>0.375</v>
      </c>
      <c r="E81" s="7" t="s">
        <v>241</v>
      </c>
      <c r="F81" s="3" t="s">
        <v>230</v>
      </c>
      <c r="G81" s="3">
        <v>1681.4</v>
      </c>
      <c r="H81" s="3">
        <v>475</v>
      </c>
      <c r="I81" s="3">
        <v>1701</v>
      </c>
      <c r="J81" s="6">
        <v>13775</v>
      </c>
      <c r="K81" s="3" t="s">
        <v>18</v>
      </c>
      <c r="L81" s="3" t="s">
        <v>238</v>
      </c>
    </row>
    <row r="82" spans="1:12" ht="13.8" customHeight="1" x14ac:dyDescent="0.3">
      <c r="A82" s="2" t="s">
        <v>216</v>
      </c>
      <c r="B82" s="2" t="s">
        <v>120</v>
      </c>
      <c r="C82" s="5" t="s">
        <v>12</v>
      </c>
      <c r="D82" s="4">
        <v>0.375</v>
      </c>
      <c r="E82" s="7" t="s">
        <v>248</v>
      </c>
      <c r="F82" s="3" t="s">
        <v>246</v>
      </c>
      <c r="G82" s="3">
        <v>7313</v>
      </c>
      <c r="H82" s="3">
        <v>150</v>
      </c>
      <c r="I82" s="3">
        <v>7488</v>
      </c>
      <c r="J82" s="6">
        <v>12900</v>
      </c>
      <c r="K82" s="3" t="s">
        <v>18</v>
      </c>
      <c r="L82" s="3" t="s">
        <v>247</v>
      </c>
    </row>
    <row r="83" spans="1:12" ht="13.8" customHeight="1" x14ac:dyDescent="0.3">
      <c r="A83" s="2" t="s">
        <v>216</v>
      </c>
      <c r="B83" s="2" t="s">
        <v>108</v>
      </c>
      <c r="C83" s="5" t="s">
        <v>12</v>
      </c>
      <c r="D83" s="4">
        <v>0.375</v>
      </c>
      <c r="E83" s="7" t="s">
        <v>242</v>
      </c>
      <c r="F83" s="3" t="s">
        <v>219</v>
      </c>
      <c r="G83" s="3">
        <v>15106</v>
      </c>
      <c r="H83" s="3">
        <v>100</v>
      </c>
      <c r="I83" s="3">
        <v>15280</v>
      </c>
      <c r="J83" s="6">
        <v>9000</v>
      </c>
      <c r="K83" s="3" t="s">
        <v>18</v>
      </c>
      <c r="L83" s="3" t="s">
        <v>226</v>
      </c>
    </row>
    <row r="84" spans="1:12" ht="13.8" customHeight="1" x14ac:dyDescent="0.3">
      <c r="A84" s="2" t="s">
        <v>216</v>
      </c>
      <c r="B84" s="2" t="s">
        <v>125</v>
      </c>
      <c r="C84" s="11" t="s">
        <v>51</v>
      </c>
      <c r="D84" s="4">
        <v>0.375</v>
      </c>
      <c r="E84" s="7" t="s">
        <v>243</v>
      </c>
      <c r="F84" s="3" t="s">
        <v>220</v>
      </c>
      <c r="G84" s="3">
        <v>4274</v>
      </c>
      <c r="H84" s="3">
        <v>125</v>
      </c>
      <c r="I84" s="3">
        <v>4198</v>
      </c>
      <c r="J84" s="6">
        <v>4750</v>
      </c>
      <c r="K84" s="3" t="s">
        <v>18</v>
      </c>
      <c r="L84" s="3" t="s">
        <v>231</v>
      </c>
    </row>
    <row r="85" spans="1:12" ht="13.8" customHeight="1" x14ac:dyDescent="0.3">
      <c r="A85" s="2" t="s">
        <v>216</v>
      </c>
      <c r="B85" s="2" t="s">
        <v>235</v>
      </c>
      <c r="C85" s="5" t="s">
        <v>12</v>
      </c>
      <c r="D85" s="4">
        <v>0.375</v>
      </c>
      <c r="E85" s="7" t="s">
        <v>244</v>
      </c>
      <c r="F85" s="3" t="s">
        <v>236</v>
      </c>
      <c r="G85" s="3">
        <v>6377</v>
      </c>
      <c r="H85" s="3">
        <v>200</v>
      </c>
      <c r="I85" s="3">
        <v>6492</v>
      </c>
      <c r="J85" s="6">
        <v>11400</v>
      </c>
      <c r="K85" s="3" t="s">
        <v>18</v>
      </c>
      <c r="L85" s="3" t="s">
        <v>237</v>
      </c>
    </row>
    <row r="86" spans="1:12" ht="13.8" customHeight="1" x14ac:dyDescent="0.3">
      <c r="A86" s="2" t="s">
        <v>216</v>
      </c>
      <c r="B86" s="2" t="s">
        <v>27</v>
      </c>
      <c r="C86" s="5" t="s">
        <v>12</v>
      </c>
      <c r="D86" s="4">
        <v>0.375</v>
      </c>
      <c r="E86" s="7" t="s">
        <v>245</v>
      </c>
      <c r="F86" s="3" t="s">
        <v>221</v>
      </c>
      <c r="G86" s="3">
        <v>8238</v>
      </c>
      <c r="H86" s="3">
        <v>200</v>
      </c>
      <c r="I86" s="3">
        <v>8364</v>
      </c>
      <c r="J86" s="6">
        <v>13600</v>
      </c>
      <c r="K86" s="3" t="s">
        <v>18</v>
      </c>
      <c r="L86" s="3" t="s">
        <v>232</v>
      </c>
    </row>
    <row r="87" spans="1:12" ht="13.8" customHeight="1" x14ac:dyDescent="0.3">
      <c r="A87" s="2" t="s">
        <v>216</v>
      </c>
      <c r="B87" s="2" t="s">
        <v>116</v>
      </c>
      <c r="C87" s="5" t="s">
        <v>12</v>
      </c>
      <c r="D87" s="4">
        <v>0.38611111111111113</v>
      </c>
      <c r="E87" s="7">
        <v>1018</v>
      </c>
      <c r="F87" s="3" t="s">
        <v>222</v>
      </c>
      <c r="G87" s="3">
        <v>1008.4</v>
      </c>
      <c r="H87" s="3">
        <v>625</v>
      </c>
      <c r="I87" s="3">
        <v>1008.4</v>
      </c>
      <c r="J87" s="10">
        <f t="shared" ref="J87:J90" si="5">H87*(I87-E87)</f>
        <v>-6000.0000000000146</v>
      </c>
      <c r="K87" s="11" t="s">
        <v>53</v>
      </c>
      <c r="L87" s="3" t="s">
        <v>233</v>
      </c>
    </row>
    <row r="88" spans="1:12" ht="13.8" customHeight="1" x14ac:dyDescent="0.3">
      <c r="A88" s="2" t="s">
        <v>216</v>
      </c>
      <c r="B88" s="2" t="s">
        <v>21</v>
      </c>
      <c r="C88" s="5" t="s">
        <v>12</v>
      </c>
      <c r="D88" s="4">
        <v>0.38819444444444445</v>
      </c>
      <c r="E88" s="7">
        <v>4525</v>
      </c>
      <c r="F88" s="3" t="s">
        <v>223</v>
      </c>
      <c r="G88" s="3">
        <v>4502</v>
      </c>
      <c r="H88" s="3">
        <v>300</v>
      </c>
      <c r="I88" s="3">
        <v>4548</v>
      </c>
      <c r="J88" s="6">
        <f t="shared" si="5"/>
        <v>6900</v>
      </c>
      <c r="K88" s="3" t="s">
        <v>18</v>
      </c>
      <c r="L88" s="3" t="s">
        <v>224</v>
      </c>
    </row>
    <row r="89" spans="1:12" ht="13.8" customHeight="1" x14ac:dyDescent="0.3">
      <c r="A89" s="2" t="s">
        <v>216</v>
      </c>
      <c r="B89" s="2" t="s">
        <v>86</v>
      </c>
      <c r="C89" s="5" t="s">
        <v>12</v>
      </c>
      <c r="D89" s="4">
        <v>0.39444444444444443</v>
      </c>
      <c r="E89" s="7">
        <v>734</v>
      </c>
      <c r="F89" s="3" t="s">
        <v>225</v>
      </c>
      <c r="G89" s="3">
        <v>726</v>
      </c>
      <c r="H89" s="3">
        <v>1100</v>
      </c>
      <c r="I89" s="3">
        <v>740</v>
      </c>
      <c r="J89" s="6">
        <f t="shared" si="5"/>
        <v>6600</v>
      </c>
      <c r="K89" s="3" t="s">
        <v>18</v>
      </c>
      <c r="L89" s="3" t="s">
        <v>239</v>
      </c>
    </row>
    <row r="90" spans="1:12" ht="13.8" customHeight="1" x14ac:dyDescent="0.3">
      <c r="A90" s="2" t="s">
        <v>216</v>
      </c>
      <c r="B90" s="2" t="s">
        <v>228</v>
      </c>
      <c r="C90" s="5" t="s">
        <v>12</v>
      </c>
      <c r="D90" s="4">
        <v>0.40208333333333335</v>
      </c>
      <c r="E90" s="7">
        <v>178</v>
      </c>
      <c r="F90" s="3" t="s">
        <v>229</v>
      </c>
      <c r="G90" s="3">
        <v>92</v>
      </c>
      <c r="H90" s="3">
        <v>15</v>
      </c>
      <c r="I90" s="3">
        <v>405</v>
      </c>
      <c r="J90" s="6">
        <f t="shared" si="5"/>
        <v>3405</v>
      </c>
      <c r="K90" s="3" t="s">
        <v>186</v>
      </c>
      <c r="L90" s="3" t="s">
        <v>234</v>
      </c>
    </row>
    <row r="91" spans="1:12" ht="13.8" customHeight="1" x14ac:dyDescent="0.3">
      <c r="A91" s="2" t="s">
        <v>216</v>
      </c>
      <c r="B91" s="2" t="s">
        <v>120</v>
      </c>
      <c r="C91" s="5" t="s">
        <v>12</v>
      </c>
      <c r="D91" s="4">
        <v>0.375</v>
      </c>
      <c r="E91" s="7" t="s">
        <v>248</v>
      </c>
      <c r="F91" s="3" t="s">
        <v>246</v>
      </c>
      <c r="G91" s="3">
        <v>7313</v>
      </c>
      <c r="H91" s="3">
        <v>150</v>
      </c>
      <c r="I91" s="3">
        <v>7574</v>
      </c>
      <c r="J91" s="6">
        <v>25800</v>
      </c>
      <c r="K91" s="3" t="s">
        <v>17</v>
      </c>
      <c r="L91" s="3" t="s">
        <v>256</v>
      </c>
    </row>
    <row r="92" spans="1:12" ht="13.8" customHeight="1" x14ac:dyDescent="0.3">
      <c r="A92" s="2" t="s">
        <v>216</v>
      </c>
      <c r="B92" s="2" t="s">
        <v>108</v>
      </c>
      <c r="C92" s="5" t="s">
        <v>12</v>
      </c>
      <c r="D92" s="4">
        <v>0.375</v>
      </c>
      <c r="E92" s="7" t="s">
        <v>242</v>
      </c>
      <c r="F92" s="3" t="s">
        <v>219</v>
      </c>
      <c r="G92" s="3">
        <v>15106</v>
      </c>
      <c r="H92" s="3">
        <v>100</v>
      </c>
      <c r="I92" s="3">
        <v>15372</v>
      </c>
      <c r="J92" s="6">
        <v>18200</v>
      </c>
      <c r="K92" s="3" t="s">
        <v>17</v>
      </c>
      <c r="L92" s="3" t="s">
        <v>254</v>
      </c>
    </row>
    <row r="93" spans="1:12" ht="13.8" customHeight="1" x14ac:dyDescent="0.3">
      <c r="A93" s="12" t="s">
        <v>216</v>
      </c>
      <c r="B93" s="12" t="s">
        <v>249</v>
      </c>
      <c r="C93" s="13" t="s">
        <v>12</v>
      </c>
      <c r="D93" s="14">
        <v>0.42222222222222222</v>
      </c>
      <c r="E93" s="15">
        <v>233.5</v>
      </c>
      <c r="F93" s="16" t="s">
        <v>250</v>
      </c>
      <c r="G93" s="16">
        <v>178</v>
      </c>
      <c r="H93" s="16">
        <v>15</v>
      </c>
      <c r="I93" s="16">
        <v>360</v>
      </c>
      <c r="J93" s="17">
        <f t="shared" ref="J93:J145" si="6">H93*(I93-E93)</f>
        <v>1897.5</v>
      </c>
      <c r="K93" s="16" t="s">
        <v>18</v>
      </c>
      <c r="L93" s="16" t="s">
        <v>251</v>
      </c>
    </row>
    <row r="94" spans="1:12" ht="13.8" customHeight="1" x14ac:dyDescent="0.3">
      <c r="A94" s="2" t="s">
        <v>252</v>
      </c>
      <c r="B94" s="2" t="s">
        <v>129</v>
      </c>
      <c r="C94" s="5" t="s">
        <v>12</v>
      </c>
      <c r="D94" s="4">
        <v>0.3888888888888889</v>
      </c>
      <c r="E94" s="7">
        <v>1243</v>
      </c>
      <c r="F94" s="3" t="s">
        <v>253</v>
      </c>
      <c r="G94" s="3">
        <v>1234</v>
      </c>
      <c r="H94" s="3">
        <v>700</v>
      </c>
      <c r="I94" s="3">
        <v>1260</v>
      </c>
      <c r="J94" s="6">
        <f t="shared" si="6"/>
        <v>11900</v>
      </c>
      <c r="K94" s="3" t="s">
        <v>17</v>
      </c>
      <c r="L94" s="3" t="s">
        <v>259</v>
      </c>
    </row>
    <row r="95" spans="1:12" ht="13.8" customHeight="1" x14ac:dyDescent="0.3">
      <c r="A95" s="2" t="s">
        <v>252</v>
      </c>
      <c r="B95" s="2" t="s">
        <v>69</v>
      </c>
      <c r="C95" s="5" t="s">
        <v>12</v>
      </c>
      <c r="D95" s="4">
        <v>0.39097222222222222</v>
      </c>
      <c r="E95" s="7">
        <v>547</v>
      </c>
      <c r="F95" s="3" t="s">
        <v>255</v>
      </c>
      <c r="G95" s="3">
        <v>542</v>
      </c>
      <c r="H95" s="3">
        <v>2000</v>
      </c>
      <c r="I95" s="3">
        <v>548</v>
      </c>
      <c r="J95" s="6">
        <f t="shared" si="6"/>
        <v>2000</v>
      </c>
      <c r="K95" s="3" t="s">
        <v>102</v>
      </c>
      <c r="L95" s="3" t="s">
        <v>260</v>
      </c>
    </row>
    <row r="96" spans="1:12" ht="13.8" customHeight="1" x14ac:dyDescent="0.3">
      <c r="A96" s="2" t="s">
        <v>252</v>
      </c>
      <c r="B96" s="2" t="s">
        <v>21</v>
      </c>
      <c r="C96" s="5" t="s">
        <v>12</v>
      </c>
      <c r="D96" s="4">
        <v>0.39166666666666666</v>
      </c>
      <c r="E96" s="7">
        <v>4530</v>
      </c>
      <c r="F96" s="3" t="s">
        <v>257</v>
      </c>
      <c r="G96" s="3">
        <v>4508</v>
      </c>
      <c r="H96" s="3">
        <v>300</v>
      </c>
      <c r="I96" s="3">
        <v>4572</v>
      </c>
      <c r="J96" s="6">
        <f t="shared" si="6"/>
        <v>12600</v>
      </c>
      <c r="K96" s="3" t="s">
        <v>17</v>
      </c>
      <c r="L96" s="3" t="s">
        <v>258</v>
      </c>
    </row>
    <row r="97" spans="1:12" ht="13.8" customHeight="1" x14ac:dyDescent="0.3">
      <c r="A97" s="2" t="s">
        <v>216</v>
      </c>
      <c r="B97" s="2" t="s">
        <v>217</v>
      </c>
      <c r="C97" s="5" t="s">
        <v>12</v>
      </c>
      <c r="D97" s="4">
        <v>0.375</v>
      </c>
      <c r="E97" s="7" t="s">
        <v>240</v>
      </c>
      <c r="F97" s="3" t="s">
        <v>218</v>
      </c>
      <c r="G97" s="3">
        <v>8511</v>
      </c>
      <c r="H97" s="3">
        <v>125</v>
      </c>
      <c r="I97" s="3">
        <v>8772</v>
      </c>
      <c r="J97" s="6">
        <v>21500</v>
      </c>
      <c r="K97" s="3" t="s">
        <v>17</v>
      </c>
      <c r="L97" s="3" t="s">
        <v>264</v>
      </c>
    </row>
    <row r="98" spans="1:12" ht="13.8" customHeight="1" x14ac:dyDescent="0.3">
      <c r="A98" s="2" t="s">
        <v>261</v>
      </c>
      <c r="B98" s="2" t="s">
        <v>262</v>
      </c>
      <c r="C98" s="5" t="s">
        <v>12</v>
      </c>
      <c r="D98" s="4">
        <v>0.38680555555555557</v>
      </c>
      <c r="E98" s="7">
        <v>354</v>
      </c>
      <c r="F98" s="3" t="s">
        <v>263</v>
      </c>
      <c r="G98" s="3">
        <v>349.5</v>
      </c>
      <c r="H98" s="3">
        <v>1800</v>
      </c>
      <c r="I98" s="3">
        <v>350</v>
      </c>
      <c r="J98" s="10">
        <f t="shared" ref="J98" si="7">H98*(I98-E98)</f>
        <v>-7200</v>
      </c>
      <c r="K98" s="11" t="s">
        <v>53</v>
      </c>
      <c r="L98" s="11" t="s">
        <v>266</v>
      </c>
    </row>
    <row r="99" spans="1:12" ht="13.8" customHeight="1" x14ac:dyDescent="0.3">
      <c r="A99" s="2" t="s">
        <v>261</v>
      </c>
      <c r="B99" s="2" t="s">
        <v>21</v>
      </c>
      <c r="C99" s="5" t="s">
        <v>12</v>
      </c>
      <c r="D99" s="4">
        <v>0.38819444444444445</v>
      </c>
      <c r="E99" s="7">
        <v>4626</v>
      </c>
      <c r="F99" s="3" t="s">
        <v>265</v>
      </c>
      <c r="G99" s="3">
        <v>4608</v>
      </c>
      <c r="H99" s="3">
        <v>300</v>
      </c>
      <c r="I99" s="3">
        <v>4676</v>
      </c>
      <c r="J99" s="6">
        <f t="shared" si="6"/>
        <v>15000</v>
      </c>
      <c r="K99" s="3" t="s">
        <v>17</v>
      </c>
      <c r="L99" s="3" t="s">
        <v>267</v>
      </c>
    </row>
    <row r="100" spans="1:12" ht="13.8" customHeight="1" x14ac:dyDescent="0.3">
      <c r="A100" s="2" t="s">
        <v>268</v>
      </c>
      <c r="B100" s="2" t="s">
        <v>132</v>
      </c>
      <c r="C100" s="5" t="s">
        <v>12</v>
      </c>
      <c r="D100" s="4">
        <v>0.38680555555555557</v>
      </c>
      <c r="E100" s="7">
        <v>6170</v>
      </c>
      <c r="F100" s="3" t="s">
        <v>269</v>
      </c>
      <c r="G100" s="3">
        <v>6096</v>
      </c>
      <c r="H100" s="3">
        <v>100</v>
      </c>
      <c r="I100" s="3">
        <v>6096</v>
      </c>
      <c r="J100" s="10">
        <f t="shared" si="6"/>
        <v>-7400</v>
      </c>
      <c r="K100" s="11" t="s">
        <v>53</v>
      </c>
      <c r="L100" s="11" t="s">
        <v>272</v>
      </c>
    </row>
    <row r="101" spans="1:12" ht="13.8" customHeight="1" x14ac:dyDescent="0.3">
      <c r="A101" s="2" t="s">
        <v>268</v>
      </c>
      <c r="B101" s="2" t="s">
        <v>120</v>
      </c>
      <c r="C101" s="5" t="s">
        <v>12</v>
      </c>
      <c r="D101" s="4">
        <v>0.38819444444444445</v>
      </c>
      <c r="E101" s="7">
        <v>7270</v>
      </c>
      <c r="F101" s="3" t="s">
        <v>270</v>
      </c>
      <c r="G101" s="3">
        <v>7196</v>
      </c>
      <c r="H101" s="3">
        <v>150</v>
      </c>
      <c r="I101" s="3">
        <v>7196</v>
      </c>
      <c r="J101" s="10">
        <f t="shared" si="6"/>
        <v>-11100</v>
      </c>
      <c r="K101" s="11" t="s">
        <v>53</v>
      </c>
      <c r="L101" s="11" t="s">
        <v>271</v>
      </c>
    </row>
    <row r="102" spans="1:12" ht="13.8" customHeight="1" x14ac:dyDescent="0.3">
      <c r="A102" s="2" t="s">
        <v>216</v>
      </c>
      <c r="B102" s="2" t="s">
        <v>275</v>
      </c>
      <c r="C102" s="11" t="s">
        <v>51</v>
      </c>
      <c r="D102" s="4">
        <v>0.375</v>
      </c>
      <c r="E102" s="7" t="s">
        <v>283</v>
      </c>
      <c r="F102" s="3" t="s">
        <v>276</v>
      </c>
      <c r="G102" s="3">
        <v>1362</v>
      </c>
      <c r="H102" s="3">
        <v>500</v>
      </c>
      <c r="I102" s="3">
        <v>1338</v>
      </c>
      <c r="J102" s="6">
        <v>6000</v>
      </c>
      <c r="K102" s="3" t="s">
        <v>18</v>
      </c>
      <c r="L102" s="3" t="s">
        <v>277</v>
      </c>
    </row>
    <row r="103" spans="1:12" ht="13.8" customHeight="1" x14ac:dyDescent="0.3">
      <c r="A103" s="2" t="s">
        <v>273</v>
      </c>
      <c r="B103" s="2" t="s">
        <v>90</v>
      </c>
      <c r="C103" s="5" t="s">
        <v>12</v>
      </c>
      <c r="D103" s="4">
        <v>0.3888888888888889</v>
      </c>
      <c r="E103" s="7">
        <v>545</v>
      </c>
      <c r="F103" s="3" t="s">
        <v>214</v>
      </c>
      <c r="G103" s="3">
        <v>539.4</v>
      </c>
      <c r="H103" s="3">
        <v>1500</v>
      </c>
      <c r="I103" s="3">
        <v>555</v>
      </c>
      <c r="J103" s="6">
        <f t="shared" si="6"/>
        <v>15000</v>
      </c>
      <c r="K103" s="3" t="s">
        <v>17</v>
      </c>
      <c r="L103" s="3" t="s">
        <v>278</v>
      </c>
    </row>
    <row r="104" spans="1:12" ht="13.8" customHeight="1" x14ac:dyDescent="0.3">
      <c r="A104" s="2" t="s">
        <v>273</v>
      </c>
      <c r="B104" s="2" t="s">
        <v>129</v>
      </c>
      <c r="C104" s="5" t="s">
        <v>12</v>
      </c>
      <c r="D104" s="4">
        <v>0.40277777777777773</v>
      </c>
      <c r="E104" s="7">
        <v>1240</v>
      </c>
      <c r="F104" s="3" t="s">
        <v>274</v>
      </c>
      <c r="G104" s="3">
        <v>1232.5999999999999</v>
      </c>
      <c r="H104" s="3">
        <v>700</v>
      </c>
      <c r="I104" s="3">
        <v>1253</v>
      </c>
      <c r="J104" s="6">
        <f t="shared" si="6"/>
        <v>9100</v>
      </c>
      <c r="K104" s="3" t="s">
        <v>17</v>
      </c>
      <c r="L104" s="3" t="s">
        <v>284</v>
      </c>
    </row>
    <row r="105" spans="1:12" ht="13.8" customHeight="1" x14ac:dyDescent="0.3">
      <c r="A105" s="12" t="s">
        <v>273</v>
      </c>
      <c r="B105" s="12" t="s">
        <v>279</v>
      </c>
      <c r="C105" s="13" t="s">
        <v>12</v>
      </c>
      <c r="D105" s="14">
        <v>0.40833333333333338</v>
      </c>
      <c r="E105" s="15">
        <v>486</v>
      </c>
      <c r="F105" s="16" t="s">
        <v>280</v>
      </c>
      <c r="G105" s="16">
        <v>372</v>
      </c>
      <c r="H105" s="16">
        <v>15</v>
      </c>
      <c r="I105" s="16">
        <v>748</v>
      </c>
      <c r="J105" s="17">
        <f t="shared" si="6"/>
        <v>3930</v>
      </c>
      <c r="K105" s="16" t="s">
        <v>186</v>
      </c>
      <c r="L105" s="16" t="s">
        <v>286</v>
      </c>
    </row>
    <row r="106" spans="1:12" ht="13.8" customHeight="1" x14ac:dyDescent="0.3">
      <c r="A106" s="12" t="s">
        <v>273</v>
      </c>
      <c r="B106" s="12" t="s">
        <v>281</v>
      </c>
      <c r="C106" s="13" t="s">
        <v>12</v>
      </c>
      <c r="D106" s="14">
        <v>0.43055555555555558</v>
      </c>
      <c r="E106" s="15">
        <v>174</v>
      </c>
      <c r="F106" s="16" t="s">
        <v>282</v>
      </c>
      <c r="G106" s="16">
        <v>78</v>
      </c>
      <c r="H106" s="16">
        <v>15</v>
      </c>
      <c r="I106" s="16">
        <v>416</v>
      </c>
      <c r="J106" s="17">
        <f t="shared" si="6"/>
        <v>3630</v>
      </c>
      <c r="K106" s="16" t="s">
        <v>186</v>
      </c>
      <c r="L106" s="16" t="s">
        <v>289</v>
      </c>
    </row>
    <row r="107" spans="1:12" ht="13.8" customHeight="1" x14ac:dyDescent="0.3">
      <c r="A107" s="2" t="s">
        <v>273</v>
      </c>
      <c r="B107" s="2" t="s">
        <v>20</v>
      </c>
      <c r="C107" s="5" t="s">
        <v>12</v>
      </c>
      <c r="D107" s="4">
        <v>0.51944444444444449</v>
      </c>
      <c r="E107" s="7">
        <v>2740</v>
      </c>
      <c r="F107" s="3" t="s">
        <v>285</v>
      </c>
      <c r="G107" s="3">
        <v>2716</v>
      </c>
      <c r="H107" s="3">
        <v>250</v>
      </c>
      <c r="I107" s="3">
        <v>2730</v>
      </c>
      <c r="J107" s="10">
        <f t="shared" ref="J107" si="8">H107*(I107-E107)</f>
        <v>-2500</v>
      </c>
      <c r="K107" s="11" t="s">
        <v>53</v>
      </c>
      <c r="L107" s="11" t="s">
        <v>291</v>
      </c>
    </row>
    <row r="108" spans="1:12" ht="13.8" customHeight="1" x14ac:dyDescent="0.3">
      <c r="A108" s="12" t="s">
        <v>273</v>
      </c>
      <c r="B108" s="12" t="s">
        <v>287</v>
      </c>
      <c r="C108" s="13" t="s">
        <v>12</v>
      </c>
      <c r="D108" s="14">
        <v>0.52430555555555558</v>
      </c>
      <c r="E108" s="15">
        <v>180</v>
      </c>
      <c r="F108" s="16" t="s">
        <v>288</v>
      </c>
      <c r="G108" s="16">
        <v>65</v>
      </c>
      <c r="H108" s="16">
        <v>15</v>
      </c>
      <c r="I108" s="16">
        <v>266</v>
      </c>
      <c r="J108" s="17">
        <f t="shared" si="6"/>
        <v>1290</v>
      </c>
      <c r="K108" s="16" t="s">
        <v>18</v>
      </c>
      <c r="L108" s="16" t="s">
        <v>290</v>
      </c>
    </row>
    <row r="109" spans="1:12" ht="13.8" customHeight="1" x14ac:dyDescent="0.3">
      <c r="A109" s="2" t="s">
        <v>292</v>
      </c>
      <c r="B109" s="2" t="s">
        <v>293</v>
      </c>
      <c r="C109" s="5" t="s">
        <v>12</v>
      </c>
      <c r="D109" s="4">
        <v>0.375</v>
      </c>
      <c r="E109" s="7" t="s">
        <v>302</v>
      </c>
      <c r="F109" s="3" t="s">
        <v>294</v>
      </c>
      <c r="G109" s="3">
        <v>1190.5999999999999</v>
      </c>
      <c r="H109" s="3">
        <v>625</v>
      </c>
      <c r="I109" s="3">
        <v>1209</v>
      </c>
      <c r="J109" s="6">
        <v>5625</v>
      </c>
      <c r="K109" s="3" t="s">
        <v>18</v>
      </c>
      <c r="L109" s="3" t="s">
        <v>298</v>
      </c>
    </row>
    <row r="110" spans="1:12" ht="13.8" customHeight="1" x14ac:dyDescent="0.3">
      <c r="A110" s="2" t="s">
        <v>292</v>
      </c>
      <c r="B110" s="2" t="s">
        <v>21</v>
      </c>
      <c r="C110" s="5" t="s">
        <v>12</v>
      </c>
      <c r="D110" s="4">
        <v>0.375</v>
      </c>
      <c r="E110" s="7" t="s">
        <v>303</v>
      </c>
      <c r="F110" s="3" t="s">
        <v>295</v>
      </c>
      <c r="G110" s="3">
        <v>4514</v>
      </c>
      <c r="H110" s="3">
        <v>300</v>
      </c>
      <c r="I110" s="3">
        <v>4570</v>
      </c>
      <c r="J110" s="6">
        <v>6600</v>
      </c>
      <c r="K110" s="3" t="s">
        <v>18</v>
      </c>
      <c r="L110" s="3" t="s">
        <v>297</v>
      </c>
    </row>
    <row r="111" spans="1:12" ht="13.8" customHeight="1" x14ac:dyDescent="0.3">
      <c r="A111" s="2" t="s">
        <v>292</v>
      </c>
      <c r="B111" s="2" t="s">
        <v>307</v>
      </c>
      <c r="C111" s="11" t="s">
        <v>51</v>
      </c>
      <c r="D111" s="4">
        <v>0.375</v>
      </c>
      <c r="E111" s="7" t="s">
        <v>313</v>
      </c>
      <c r="F111" s="3" t="s">
        <v>309</v>
      </c>
      <c r="G111" s="3">
        <v>6042</v>
      </c>
      <c r="H111" s="3">
        <v>150</v>
      </c>
      <c r="I111" s="3">
        <v>5918</v>
      </c>
      <c r="J111" s="6">
        <v>9300</v>
      </c>
      <c r="K111" s="3" t="s">
        <v>18</v>
      </c>
      <c r="L111" s="3" t="s">
        <v>311</v>
      </c>
    </row>
    <row r="112" spans="1:12" ht="13.8" customHeight="1" x14ac:dyDescent="0.3">
      <c r="A112" s="2" t="s">
        <v>292</v>
      </c>
      <c r="B112" s="2" t="s">
        <v>308</v>
      </c>
      <c r="C112" s="11" t="s">
        <v>51</v>
      </c>
      <c r="D112" s="4">
        <v>0.375</v>
      </c>
      <c r="E112" s="7" t="s">
        <v>314</v>
      </c>
      <c r="F112" s="3" t="s">
        <v>310</v>
      </c>
      <c r="G112" s="3">
        <v>1601.4</v>
      </c>
      <c r="H112" s="3">
        <v>400</v>
      </c>
      <c r="I112" s="3">
        <v>1569</v>
      </c>
      <c r="J112" s="6">
        <v>6400</v>
      </c>
      <c r="K112" s="3" t="s">
        <v>18</v>
      </c>
      <c r="L112" s="3" t="s">
        <v>312</v>
      </c>
    </row>
    <row r="113" spans="1:12" ht="13.8" customHeight="1" x14ac:dyDescent="0.3">
      <c r="A113" s="2" t="s">
        <v>292</v>
      </c>
      <c r="B113" s="2" t="s">
        <v>84</v>
      </c>
      <c r="C113" s="11" t="s">
        <v>51</v>
      </c>
      <c r="D113" s="4">
        <v>0.375</v>
      </c>
      <c r="E113" s="7" t="s">
        <v>304</v>
      </c>
      <c r="F113" s="3" t="s">
        <v>299</v>
      </c>
      <c r="G113" s="3">
        <v>1348</v>
      </c>
      <c r="H113" s="3">
        <v>500</v>
      </c>
      <c r="I113" s="3">
        <v>1314</v>
      </c>
      <c r="J113" s="6">
        <v>8000</v>
      </c>
      <c r="K113" s="3" t="s">
        <v>18</v>
      </c>
      <c r="L113" s="3" t="s">
        <v>301</v>
      </c>
    </row>
    <row r="114" spans="1:12" ht="13.8" customHeight="1" x14ac:dyDescent="0.3">
      <c r="A114" s="2" t="s">
        <v>292</v>
      </c>
      <c r="B114" s="2" t="s">
        <v>90</v>
      </c>
      <c r="C114" s="5" t="s">
        <v>12</v>
      </c>
      <c r="D114" s="4">
        <v>0.38680555555555557</v>
      </c>
      <c r="E114" s="7">
        <v>556</v>
      </c>
      <c r="F114" s="3" t="s">
        <v>296</v>
      </c>
      <c r="G114" s="3">
        <v>551.4</v>
      </c>
      <c r="H114" s="3">
        <v>1500</v>
      </c>
      <c r="I114" s="3">
        <v>562</v>
      </c>
      <c r="J114" s="6">
        <f t="shared" si="6"/>
        <v>9000</v>
      </c>
      <c r="K114" s="3" t="s">
        <v>18</v>
      </c>
      <c r="L114" s="3" t="s">
        <v>300</v>
      </c>
    </row>
    <row r="115" spans="1:12" ht="13.8" customHeight="1" x14ac:dyDescent="0.3">
      <c r="A115" s="2" t="s">
        <v>292</v>
      </c>
      <c r="B115" s="2" t="s">
        <v>132</v>
      </c>
      <c r="C115" s="5" t="s">
        <v>12</v>
      </c>
      <c r="D115" s="4">
        <v>0.46111111111111108</v>
      </c>
      <c r="E115" s="7">
        <v>6230</v>
      </c>
      <c r="F115" s="3" t="s">
        <v>305</v>
      </c>
      <c r="G115" s="3">
        <v>6159</v>
      </c>
      <c r="H115" s="3">
        <v>100</v>
      </c>
      <c r="I115" s="3">
        <v>6159</v>
      </c>
      <c r="J115" s="10">
        <f t="shared" si="6"/>
        <v>-7100</v>
      </c>
      <c r="K115" s="11" t="s">
        <v>53</v>
      </c>
      <c r="L115" s="11" t="s">
        <v>306</v>
      </c>
    </row>
    <row r="116" spans="1:12" ht="13.8" customHeight="1" x14ac:dyDescent="0.3">
      <c r="A116" s="2" t="s">
        <v>292</v>
      </c>
      <c r="B116" s="2" t="s">
        <v>84</v>
      </c>
      <c r="C116" s="11" t="s">
        <v>51</v>
      </c>
      <c r="D116" s="4">
        <v>0.375</v>
      </c>
      <c r="E116" s="7" t="s">
        <v>304</v>
      </c>
      <c r="F116" s="3" t="s">
        <v>299</v>
      </c>
      <c r="G116" s="3">
        <v>1348</v>
      </c>
      <c r="H116" s="3">
        <v>500</v>
      </c>
      <c r="I116" s="3">
        <v>1298</v>
      </c>
      <c r="J116" s="6">
        <v>16000</v>
      </c>
      <c r="K116" s="3" t="s">
        <v>17</v>
      </c>
      <c r="L116" s="3" t="s">
        <v>325</v>
      </c>
    </row>
    <row r="117" spans="1:12" ht="13.8" customHeight="1" x14ac:dyDescent="0.3">
      <c r="A117" s="2" t="s">
        <v>292</v>
      </c>
      <c r="B117" s="2" t="s">
        <v>129</v>
      </c>
      <c r="C117" s="5" t="s">
        <v>12</v>
      </c>
      <c r="D117" s="4">
        <v>0.375</v>
      </c>
      <c r="E117" s="7" t="s">
        <v>317</v>
      </c>
      <c r="F117" s="3" t="s">
        <v>315</v>
      </c>
      <c r="G117" s="3">
        <v>1259</v>
      </c>
      <c r="H117" s="3">
        <v>700</v>
      </c>
      <c r="I117" s="3">
        <v>1283</v>
      </c>
      <c r="J117" s="6">
        <v>11200</v>
      </c>
      <c r="K117" s="3" t="s">
        <v>17</v>
      </c>
      <c r="L117" s="3" t="s">
        <v>324</v>
      </c>
    </row>
    <row r="118" spans="1:12" ht="13.8" customHeight="1" x14ac:dyDescent="0.3">
      <c r="A118" s="2" t="s">
        <v>292</v>
      </c>
      <c r="B118" s="2" t="s">
        <v>308</v>
      </c>
      <c r="C118" s="11" t="s">
        <v>51</v>
      </c>
      <c r="D118" s="4">
        <v>0.375</v>
      </c>
      <c r="E118" s="7" t="s">
        <v>314</v>
      </c>
      <c r="F118" s="3" t="s">
        <v>310</v>
      </c>
      <c r="G118" s="3">
        <v>1601.4</v>
      </c>
      <c r="H118" s="3">
        <v>400</v>
      </c>
      <c r="I118" s="3">
        <v>1553</v>
      </c>
      <c r="J118" s="6">
        <v>12800</v>
      </c>
      <c r="K118" s="3" t="s">
        <v>17</v>
      </c>
      <c r="L118" s="3" t="s">
        <v>321</v>
      </c>
    </row>
    <row r="119" spans="1:12" ht="13.8" customHeight="1" x14ac:dyDescent="0.3">
      <c r="A119" s="2" t="s">
        <v>316</v>
      </c>
      <c r="B119" s="2" t="s">
        <v>168</v>
      </c>
      <c r="C119" s="5" t="s">
        <v>12</v>
      </c>
      <c r="D119" s="4">
        <v>0.38611111111111113</v>
      </c>
      <c r="E119" s="7">
        <v>1701</v>
      </c>
      <c r="F119" s="3" t="s">
        <v>318</v>
      </c>
      <c r="G119" s="3">
        <v>1692</v>
      </c>
      <c r="H119" s="3">
        <v>475</v>
      </c>
      <c r="I119" s="3">
        <v>1710</v>
      </c>
      <c r="J119" s="6">
        <f t="shared" si="6"/>
        <v>4275</v>
      </c>
      <c r="K119" s="3" t="s">
        <v>18</v>
      </c>
      <c r="L119" s="3" t="s">
        <v>322</v>
      </c>
    </row>
    <row r="120" spans="1:12" ht="13.8" customHeight="1" x14ac:dyDescent="0.3">
      <c r="A120" s="2" t="s">
        <v>316</v>
      </c>
      <c r="B120" s="2" t="s">
        <v>90</v>
      </c>
      <c r="C120" s="5" t="s">
        <v>12</v>
      </c>
      <c r="D120" s="4">
        <v>0.3923611111111111</v>
      </c>
      <c r="E120" s="7">
        <v>550.5</v>
      </c>
      <c r="F120" s="3" t="s">
        <v>105</v>
      </c>
      <c r="G120" s="3">
        <v>545.5</v>
      </c>
      <c r="H120" s="3">
        <v>1500</v>
      </c>
      <c r="I120" s="3">
        <v>556</v>
      </c>
      <c r="J120" s="6">
        <f t="shared" si="6"/>
        <v>8250</v>
      </c>
      <c r="K120" s="3" t="s">
        <v>18</v>
      </c>
      <c r="L120" s="3" t="s">
        <v>323</v>
      </c>
    </row>
    <row r="121" spans="1:12" ht="13.8" customHeight="1" x14ac:dyDescent="0.3">
      <c r="A121" s="2" t="s">
        <v>316</v>
      </c>
      <c r="B121" s="2" t="s">
        <v>319</v>
      </c>
      <c r="C121" s="5" t="s">
        <v>12</v>
      </c>
      <c r="D121" s="4">
        <v>0.3979166666666667</v>
      </c>
      <c r="E121" s="7">
        <v>757</v>
      </c>
      <c r="F121" s="3" t="s">
        <v>320</v>
      </c>
      <c r="G121" s="3">
        <v>751.2</v>
      </c>
      <c r="H121" s="3">
        <v>1500</v>
      </c>
      <c r="I121" s="3">
        <v>751.2</v>
      </c>
      <c r="J121" s="10">
        <f t="shared" ref="J121" si="9">H121*(I121-E121)</f>
        <v>-8699.9999999999309</v>
      </c>
      <c r="K121" s="11" t="s">
        <v>53</v>
      </c>
      <c r="L121" s="11" t="s">
        <v>306</v>
      </c>
    </row>
    <row r="122" spans="1:12" ht="13.8" customHeight="1" x14ac:dyDescent="0.3">
      <c r="A122" s="2" t="s">
        <v>292</v>
      </c>
      <c r="B122" s="2" t="s">
        <v>120</v>
      </c>
      <c r="C122" s="5" t="s">
        <v>12</v>
      </c>
      <c r="D122" s="4">
        <v>0.375</v>
      </c>
      <c r="E122" s="7" t="s">
        <v>334</v>
      </c>
      <c r="F122" s="3" t="s">
        <v>326</v>
      </c>
      <c r="G122" s="3">
        <v>7185</v>
      </c>
      <c r="H122" s="3">
        <v>150</v>
      </c>
      <c r="I122" s="3">
        <v>7360</v>
      </c>
      <c r="J122" s="6">
        <v>16500</v>
      </c>
      <c r="K122" s="3" t="s">
        <v>17</v>
      </c>
      <c r="L122" s="3" t="s">
        <v>337</v>
      </c>
    </row>
    <row r="123" spans="1:12" ht="13.8" customHeight="1" x14ac:dyDescent="0.3">
      <c r="A123" s="2" t="s">
        <v>292</v>
      </c>
      <c r="B123" s="2" t="s">
        <v>307</v>
      </c>
      <c r="C123" s="11" t="s">
        <v>51</v>
      </c>
      <c r="D123" s="4">
        <v>0.375</v>
      </c>
      <c r="E123" s="7" t="s">
        <v>313</v>
      </c>
      <c r="F123" s="3" t="s">
        <v>309</v>
      </c>
      <c r="G123" s="3">
        <v>6042</v>
      </c>
      <c r="H123" s="3">
        <v>150</v>
      </c>
      <c r="I123" s="3">
        <v>5856</v>
      </c>
      <c r="J123" s="6">
        <v>18600</v>
      </c>
      <c r="K123" s="3" t="s">
        <v>17</v>
      </c>
      <c r="L123" s="3" t="s">
        <v>331</v>
      </c>
    </row>
    <row r="124" spans="1:12" ht="13.8" customHeight="1" x14ac:dyDescent="0.3">
      <c r="A124" s="2" t="s">
        <v>292</v>
      </c>
      <c r="B124" s="2" t="s">
        <v>327</v>
      </c>
      <c r="C124" s="11" t="s">
        <v>51</v>
      </c>
      <c r="D124" s="4">
        <v>0.375</v>
      </c>
      <c r="E124" s="7" t="s">
        <v>335</v>
      </c>
      <c r="F124" s="3" t="s">
        <v>328</v>
      </c>
      <c r="G124" s="3">
        <v>353</v>
      </c>
      <c r="H124" s="3">
        <v>3000</v>
      </c>
      <c r="I124" s="3">
        <v>338</v>
      </c>
      <c r="J124" s="6">
        <v>30000</v>
      </c>
      <c r="K124" s="3" t="s">
        <v>17</v>
      </c>
      <c r="L124" s="3" t="s">
        <v>333</v>
      </c>
    </row>
    <row r="125" spans="1:12" ht="13.8" customHeight="1" x14ac:dyDescent="0.3">
      <c r="A125" s="2" t="s">
        <v>329</v>
      </c>
      <c r="B125" s="2" t="s">
        <v>108</v>
      </c>
      <c r="C125" s="5" t="s">
        <v>12</v>
      </c>
      <c r="D125" s="4">
        <v>0.38750000000000001</v>
      </c>
      <c r="E125" s="7">
        <v>15140</v>
      </c>
      <c r="F125" s="3" t="s">
        <v>330</v>
      </c>
      <c r="G125" s="3">
        <v>15048</v>
      </c>
      <c r="H125" s="3">
        <v>100</v>
      </c>
      <c r="I125" s="3">
        <v>15212</v>
      </c>
      <c r="J125" s="6">
        <f t="shared" si="6"/>
        <v>7200</v>
      </c>
      <c r="K125" s="3" t="s">
        <v>18</v>
      </c>
      <c r="L125" s="3" t="s">
        <v>332</v>
      </c>
    </row>
    <row r="126" spans="1:12" ht="13.8" customHeight="1" x14ac:dyDescent="0.3">
      <c r="A126" s="2" t="s">
        <v>329</v>
      </c>
      <c r="B126" s="2" t="s">
        <v>90</v>
      </c>
      <c r="C126" s="5" t="s">
        <v>12</v>
      </c>
      <c r="D126" s="4">
        <v>0.4291666666666667</v>
      </c>
      <c r="E126" s="7">
        <v>551.5</v>
      </c>
      <c r="F126" s="3" t="s">
        <v>105</v>
      </c>
      <c r="G126" s="3">
        <v>545.20000000000005</v>
      </c>
      <c r="H126" s="3">
        <v>1500</v>
      </c>
      <c r="I126" s="3">
        <v>556</v>
      </c>
      <c r="J126" s="6">
        <f t="shared" si="6"/>
        <v>6750</v>
      </c>
      <c r="K126" s="3" t="s">
        <v>18</v>
      </c>
      <c r="L126" s="3" t="s">
        <v>336</v>
      </c>
    </row>
    <row r="127" spans="1:12" ht="13.8" customHeight="1" x14ac:dyDescent="0.3">
      <c r="A127" s="2" t="s">
        <v>338</v>
      </c>
      <c r="B127" s="2" t="s">
        <v>217</v>
      </c>
      <c r="C127" s="5" t="s">
        <v>12</v>
      </c>
      <c r="D127" s="4">
        <v>0.3888888888888889</v>
      </c>
      <c r="E127" s="7">
        <v>7808</v>
      </c>
      <c r="F127" s="3" t="s">
        <v>339</v>
      </c>
      <c r="G127" s="3">
        <v>7736</v>
      </c>
      <c r="H127" s="3">
        <v>125</v>
      </c>
      <c r="I127" s="3">
        <v>7902</v>
      </c>
      <c r="J127" s="6">
        <f t="shared" si="6"/>
        <v>11750</v>
      </c>
      <c r="K127" s="3" t="s">
        <v>17</v>
      </c>
      <c r="L127" s="3" t="s">
        <v>342</v>
      </c>
    </row>
    <row r="128" spans="1:12" ht="13.8" customHeight="1" x14ac:dyDescent="0.3">
      <c r="A128" s="2" t="s">
        <v>338</v>
      </c>
      <c r="B128" s="2" t="s">
        <v>340</v>
      </c>
      <c r="C128" s="5" t="s">
        <v>12</v>
      </c>
      <c r="D128" s="4">
        <v>0.38958333333333334</v>
      </c>
      <c r="E128" s="7">
        <v>679</v>
      </c>
      <c r="F128" s="3" t="s">
        <v>341</v>
      </c>
      <c r="G128" s="3">
        <v>672.4</v>
      </c>
      <c r="H128" s="3">
        <v>1000</v>
      </c>
      <c r="I128" s="3">
        <v>672.4</v>
      </c>
      <c r="J128" s="10">
        <f t="shared" si="6"/>
        <v>-6600.0000000000227</v>
      </c>
      <c r="K128" s="11" t="s">
        <v>53</v>
      </c>
      <c r="L128" s="11" t="s">
        <v>346</v>
      </c>
    </row>
    <row r="129" spans="1:12" ht="13.8" customHeight="1" x14ac:dyDescent="0.3">
      <c r="A129" s="2" t="s">
        <v>338</v>
      </c>
      <c r="B129" s="2" t="s">
        <v>120</v>
      </c>
      <c r="C129" s="5" t="s">
        <v>12</v>
      </c>
      <c r="D129" s="4">
        <v>0.39305555555555555</v>
      </c>
      <c r="E129" s="7">
        <v>7715</v>
      </c>
      <c r="F129" s="3" t="s">
        <v>343</v>
      </c>
      <c r="G129" s="3">
        <v>7640</v>
      </c>
      <c r="H129" s="3">
        <v>150</v>
      </c>
      <c r="I129" s="3">
        <v>7790</v>
      </c>
      <c r="J129" s="6">
        <f t="shared" si="6"/>
        <v>11250</v>
      </c>
      <c r="K129" s="3" t="s">
        <v>18</v>
      </c>
      <c r="L129" s="3" t="s">
        <v>345</v>
      </c>
    </row>
    <row r="130" spans="1:12" ht="13.8" customHeight="1" x14ac:dyDescent="0.3">
      <c r="A130" s="2" t="s">
        <v>338</v>
      </c>
      <c r="B130" s="2" t="s">
        <v>108</v>
      </c>
      <c r="C130" s="5" t="s">
        <v>12</v>
      </c>
      <c r="D130" s="4">
        <v>0.43333333333333335</v>
      </c>
      <c r="E130" s="7">
        <v>15480</v>
      </c>
      <c r="F130" s="3" t="s">
        <v>344</v>
      </c>
      <c r="G130" s="3">
        <v>15412</v>
      </c>
      <c r="H130" s="3">
        <v>100</v>
      </c>
      <c r="I130" s="3">
        <v>15412</v>
      </c>
      <c r="J130" s="10">
        <f t="shared" ref="J130" si="10">H130*(I130-E130)</f>
        <v>-6800</v>
      </c>
      <c r="K130" s="11" t="s">
        <v>53</v>
      </c>
      <c r="L130" s="11" t="s">
        <v>347</v>
      </c>
    </row>
    <row r="131" spans="1:12" ht="13.8" customHeight="1" x14ac:dyDescent="0.3">
      <c r="A131" s="2" t="s">
        <v>348</v>
      </c>
      <c r="B131" s="2" t="s">
        <v>120</v>
      </c>
      <c r="C131" s="5" t="s">
        <v>12</v>
      </c>
      <c r="D131" s="4">
        <v>0.38680555555555557</v>
      </c>
      <c r="E131" s="7">
        <v>7705</v>
      </c>
      <c r="F131" s="3" t="s">
        <v>343</v>
      </c>
      <c r="G131" s="3">
        <v>7640</v>
      </c>
      <c r="H131" s="3">
        <v>150</v>
      </c>
      <c r="I131" s="3">
        <v>7790</v>
      </c>
      <c r="J131" s="6">
        <f t="shared" si="6"/>
        <v>12750</v>
      </c>
      <c r="K131" s="3" t="s">
        <v>18</v>
      </c>
      <c r="L131" s="3" t="s">
        <v>351</v>
      </c>
    </row>
    <row r="132" spans="1:12" ht="13.8" customHeight="1" x14ac:dyDescent="0.3">
      <c r="A132" s="2" t="s">
        <v>348</v>
      </c>
      <c r="B132" s="2" t="s">
        <v>69</v>
      </c>
      <c r="C132" s="5" t="s">
        <v>12</v>
      </c>
      <c r="D132" s="4">
        <v>0.38680555555555557</v>
      </c>
      <c r="E132" s="7">
        <v>526</v>
      </c>
      <c r="F132" s="3" t="s">
        <v>349</v>
      </c>
      <c r="G132" s="3">
        <v>520.20000000000005</v>
      </c>
      <c r="H132" s="3">
        <v>2000</v>
      </c>
      <c r="I132" s="3">
        <v>520.20000000000005</v>
      </c>
      <c r="J132" s="10">
        <f t="shared" si="6"/>
        <v>-11599.999999999909</v>
      </c>
      <c r="K132" s="11" t="s">
        <v>53</v>
      </c>
      <c r="L132" s="11" t="s">
        <v>350</v>
      </c>
    </row>
    <row r="133" spans="1:12" ht="13.8" customHeight="1" x14ac:dyDescent="0.3">
      <c r="A133" s="2" t="s">
        <v>352</v>
      </c>
      <c r="B133" s="2" t="s">
        <v>108</v>
      </c>
      <c r="C133" s="5" t="s">
        <v>12</v>
      </c>
      <c r="D133" s="4">
        <v>0.375</v>
      </c>
      <c r="E133" s="7" t="s">
        <v>368</v>
      </c>
      <c r="F133" s="3" t="s">
        <v>353</v>
      </c>
      <c r="G133" s="3">
        <v>13827</v>
      </c>
      <c r="H133" s="3">
        <v>100</v>
      </c>
      <c r="I133" s="3">
        <v>14112</v>
      </c>
      <c r="J133" s="6">
        <v>18700</v>
      </c>
      <c r="K133" s="3" t="s">
        <v>17</v>
      </c>
      <c r="L133" s="3" t="s">
        <v>362</v>
      </c>
    </row>
    <row r="134" spans="1:12" ht="13.8" customHeight="1" x14ac:dyDescent="0.3">
      <c r="A134" s="2" t="s">
        <v>352</v>
      </c>
      <c r="B134" s="2" t="s">
        <v>21</v>
      </c>
      <c r="C134" s="5" t="s">
        <v>12</v>
      </c>
      <c r="D134" s="4">
        <v>0.375</v>
      </c>
      <c r="E134" s="7" t="s">
        <v>369</v>
      </c>
      <c r="F134" s="3" t="s">
        <v>354</v>
      </c>
      <c r="G134" s="3">
        <v>4155</v>
      </c>
      <c r="H134" s="3">
        <v>300</v>
      </c>
      <c r="I134" s="3">
        <v>4206</v>
      </c>
      <c r="J134" s="6">
        <v>7800</v>
      </c>
      <c r="K134" s="3" t="s">
        <v>18</v>
      </c>
      <c r="L134" s="3" t="s">
        <v>361</v>
      </c>
    </row>
    <row r="135" spans="1:12" ht="13.8" customHeight="1" x14ac:dyDescent="0.3">
      <c r="A135" s="2" t="s">
        <v>352</v>
      </c>
      <c r="B135" s="2" t="s">
        <v>129</v>
      </c>
      <c r="C135" s="5" t="s">
        <v>12</v>
      </c>
      <c r="D135" s="4">
        <v>0.375</v>
      </c>
      <c r="E135" s="7" t="s">
        <v>370</v>
      </c>
      <c r="F135" s="3" t="s">
        <v>355</v>
      </c>
      <c r="G135" s="3">
        <v>1253</v>
      </c>
      <c r="H135" s="3">
        <v>700</v>
      </c>
      <c r="I135" s="3">
        <v>1278</v>
      </c>
      <c r="J135" s="6">
        <v>11200</v>
      </c>
      <c r="K135" s="3" t="s">
        <v>17</v>
      </c>
      <c r="L135" s="3" t="s">
        <v>360</v>
      </c>
    </row>
    <row r="136" spans="1:12" ht="13.8" customHeight="1" x14ac:dyDescent="0.3">
      <c r="A136" s="2" t="s">
        <v>352</v>
      </c>
      <c r="B136" s="2" t="s">
        <v>69</v>
      </c>
      <c r="C136" s="5" t="s">
        <v>12</v>
      </c>
      <c r="D136" s="4">
        <v>0.375</v>
      </c>
      <c r="E136" s="7" t="s">
        <v>371</v>
      </c>
      <c r="F136" s="3" t="s">
        <v>356</v>
      </c>
      <c r="G136" s="3">
        <v>506</v>
      </c>
      <c r="H136" s="3">
        <v>2000</v>
      </c>
      <c r="I136" s="3">
        <v>524</v>
      </c>
      <c r="J136" s="6">
        <v>24000</v>
      </c>
      <c r="K136" s="3" t="s">
        <v>17</v>
      </c>
      <c r="L136" s="3" t="s">
        <v>359</v>
      </c>
    </row>
    <row r="137" spans="1:12" ht="13.8" customHeight="1" x14ac:dyDescent="0.3">
      <c r="A137" s="2" t="s">
        <v>352</v>
      </c>
      <c r="B137" s="2" t="s">
        <v>357</v>
      </c>
      <c r="C137" s="11" t="s">
        <v>51</v>
      </c>
      <c r="D137" s="4">
        <v>0.375</v>
      </c>
      <c r="E137" s="7" t="s">
        <v>372</v>
      </c>
      <c r="F137" s="3" t="s">
        <v>358</v>
      </c>
      <c r="G137" s="3">
        <v>996</v>
      </c>
      <c r="H137" s="3">
        <v>900</v>
      </c>
      <c r="I137" s="3">
        <v>980</v>
      </c>
      <c r="J137" s="6">
        <v>7200</v>
      </c>
      <c r="K137" s="3" t="s">
        <v>18</v>
      </c>
      <c r="L137" s="3" t="s">
        <v>363</v>
      </c>
    </row>
    <row r="138" spans="1:12" ht="13.8" customHeight="1" x14ac:dyDescent="0.3">
      <c r="A138" s="2" t="s">
        <v>352</v>
      </c>
      <c r="B138" s="2" t="s">
        <v>116</v>
      </c>
      <c r="C138" s="5" t="s">
        <v>12</v>
      </c>
      <c r="D138" s="4">
        <v>0.4145833333333333</v>
      </c>
      <c r="E138" s="7">
        <v>907</v>
      </c>
      <c r="F138" s="3" t="s">
        <v>364</v>
      </c>
      <c r="G138" s="3">
        <v>899</v>
      </c>
      <c r="H138" s="3">
        <v>625</v>
      </c>
      <c r="I138" s="3">
        <v>920</v>
      </c>
      <c r="J138" s="6">
        <f t="shared" si="6"/>
        <v>8125</v>
      </c>
      <c r="K138" s="3" t="s">
        <v>17</v>
      </c>
      <c r="L138" s="3" t="s">
        <v>365</v>
      </c>
    </row>
    <row r="139" spans="1:12" ht="13.8" customHeight="1" x14ac:dyDescent="0.3">
      <c r="A139" s="2" t="s">
        <v>352</v>
      </c>
      <c r="B139" s="2" t="s">
        <v>90</v>
      </c>
      <c r="C139" s="5" t="s">
        <v>12</v>
      </c>
      <c r="D139" s="4">
        <v>0.44097222222222227</v>
      </c>
      <c r="E139" s="7">
        <v>552</v>
      </c>
      <c r="F139" s="3" t="s">
        <v>366</v>
      </c>
      <c r="G139" s="3">
        <v>547.29999999999995</v>
      </c>
      <c r="H139" s="3">
        <v>1500</v>
      </c>
      <c r="I139" s="3">
        <v>557</v>
      </c>
      <c r="J139" s="6">
        <f t="shared" si="6"/>
        <v>7500</v>
      </c>
      <c r="K139" s="3" t="s">
        <v>18</v>
      </c>
      <c r="L139" s="3" t="s">
        <v>367</v>
      </c>
    </row>
    <row r="140" spans="1:12" ht="13.8" customHeight="1" x14ac:dyDescent="0.3">
      <c r="A140" s="2" t="s">
        <v>352</v>
      </c>
      <c r="B140" s="2" t="s">
        <v>21</v>
      </c>
      <c r="C140" s="5" t="s">
        <v>12</v>
      </c>
      <c r="D140" s="4">
        <v>0.375</v>
      </c>
      <c r="E140" s="7" t="s">
        <v>369</v>
      </c>
      <c r="F140" s="3" t="s">
        <v>354</v>
      </c>
      <c r="G140" s="3">
        <v>4155</v>
      </c>
      <c r="H140" s="3">
        <v>300</v>
      </c>
      <c r="I140" s="3">
        <v>4235</v>
      </c>
      <c r="J140" s="6">
        <v>16500</v>
      </c>
      <c r="K140" s="3" t="s">
        <v>17</v>
      </c>
      <c r="L140" s="3" t="s">
        <v>385</v>
      </c>
    </row>
    <row r="141" spans="1:12" ht="13.8" customHeight="1" x14ac:dyDescent="0.3">
      <c r="A141" s="12" t="s">
        <v>352</v>
      </c>
      <c r="B141" s="12" t="s">
        <v>279</v>
      </c>
      <c r="C141" s="13" t="s">
        <v>12</v>
      </c>
      <c r="D141" s="14">
        <v>0.4381944444444445</v>
      </c>
      <c r="E141" s="15">
        <v>139</v>
      </c>
      <c r="F141" s="16" t="s">
        <v>377</v>
      </c>
      <c r="G141" s="16">
        <v>62</v>
      </c>
      <c r="H141" s="16">
        <v>15</v>
      </c>
      <c r="I141" s="16">
        <v>436</v>
      </c>
      <c r="J141" s="17">
        <f t="shared" si="6"/>
        <v>4455</v>
      </c>
      <c r="K141" s="16" t="s">
        <v>186</v>
      </c>
      <c r="L141" s="16" t="s">
        <v>380</v>
      </c>
    </row>
    <row r="142" spans="1:12" ht="13.8" customHeight="1" x14ac:dyDescent="0.3">
      <c r="A142" s="12" t="s">
        <v>352</v>
      </c>
      <c r="B142" s="12" t="s">
        <v>378</v>
      </c>
      <c r="C142" s="13" t="s">
        <v>12</v>
      </c>
      <c r="D142" s="14">
        <v>0.45416666666666666</v>
      </c>
      <c r="E142" s="15">
        <v>302</v>
      </c>
      <c r="F142" s="16" t="s">
        <v>379</v>
      </c>
      <c r="G142" s="16">
        <v>232</v>
      </c>
      <c r="H142" s="16">
        <v>15</v>
      </c>
      <c r="I142" s="16">
        <v>632</v>
      </c>
      <c r="J142" s="17">
        <f t="shared" si="6"/>
        <v>4950</v>
      </c>
      <c r="K142" s="16" t="s">
        <v>186</v>
      </c>
      <c r="L142" s="16" t="s">
        <v>384</v>
      </c>
    </row>
    <row r="143" spans="1:12" ht="13.8" customHeight="1" x14ac:dyDescent="0.3">
      <c r="A143" s="2" t="s">
        <v>373</v>
      </c>
      <c r="B143" s="2" t="s">
        <v>132</v>
      </c>
      <c r="C143" s="5" t="s">
        <v>12</v>
      </c>
      <c r="D143" s="4">
        <v>0.38680555555555557</v>
      </c>
      <c r="E143" s="7">
        <v>6012</v>
      </c>
      <c r="F143" s="3" t="s">
        <v>374</v>
      </c>
      <c r="G143" s="3">
        <v>5937</v>
      </c>
      <c r="H143" s="3">
        <v>100</v>
      </c>
      <c r="I143" s="3">
        <v>5937</v>
      </c>
      <c r="J143" s="10">
        <f t="shared" si="6"/>
        <v>-7500</v>
      </c>
      <c r="K143" s="11" t="s">
        <v>53</v>
      </c>
      <c r="L143" s="11" t="s">
        <v>381</v>
      </c>
    </row>
    <row r="144" spans="1:12" ht="13.8" customHeight="1" x14ac:dyDescent="0.3">
      <c r="A144" s="2" t="s">
        <v>373</v>
      </c>
      <c r="B144" s="2" t="s">
        <v>90</v>
      </c>
      <c r="C144" s="5" t="s">
        <v>12</v>
      </c>
      <c r="D144" s="4">
        <v>0.39374999999999999</v>
      </c>
      <c r="E144" s="7">
        <v>561.5</v>
      </c>
      <c r="F144" s="3" t="s">
        <v>375</v>
      </c>
      <c r="G144" s="3">
        <v>556.5</v>
      </c>
      <c r="H144" s="3">
        <v>1500</v>
      </c>
      <c r="I144" s="3">
        <v>556.5</v>
      </c>
      <c r="J144" s="10">
        <f t="shared" si="6"/>
        <v>-7500</v>
      </c>
      <c r="K144" s="11" t="s">
        <v>53</v>
      </c>
      <c r="L144" s="11" t="s">
        <v>382</v>
      </c>
    </row>
    <row r="145" spans="1:12" ht="13.8" customHeight="1" x14ac:dyDescent="0.3">
      <c r="A145" s="2" t="s">
        <v>373</v>
      </c>
      <c r="B145" s="2" t="s">
        <v>69</v>
      </c>
      <c r="C145" s="5" t="s">
        <v>12</v>
      </c>
      <c r="D145" s="4">
        <v>0.3972222222222222</v>
      </c>
      <c r="E145" s="7">
        <v>530</v>
      </c>
      <c r="F145" s="3" t="s">
        <v>376</v>
      </c>
      <c r="G145" s="3">
        <v>525.4</v>
      </c>
      <c r="H145" s="3">
        <v>2000</v>
      </c>
      <c r="I145" s="3">
        <v>540</v>
      </c>
      <c r="J145" s="6">
        <f t="shared" si="6"/>
        <v>20000</v>
      </c>
      <c r="K145" s="3" t="s">
        <v>17</v>
      </c>
      <c r="L145" s="3" t="s">
        <v>383</v>
      </c>
    </row>
    <row r="146" spans="1:12" ht="13.8" customHeight="1" x14ac:dyDescent="0.3"/>
    <row r="147" spans="1:12" x14ac:dyDescent="0.3">
      <c r="A147" s="18" t="s">
        <v>13</v>
      </c>
      <c r="B147" s="19"/>
      <c r="C147" s="19"/>
      <c r="D147" s="19"/>
      <c r="E147" s="19"/>
      <c r="F147" s="19"/>
      <c r="G147" s="19"/>
      <c r="H147" s="19"/>
      <c r="I147" s="20"/>
      <c r="J147" s="24">
        <f>+SUM(J13:J145)</f>
        <v>993501.00000000023</v>
      </c>
      <c r="K147" s="18" t="s">
        <v>14</v>
      </c>
      <c r="L147" s="20"/>
    </row>
    <row r="148" spans="1:12" ht="12" customHeight="1" x14ac:dyDescent="0.3">
      <c r="A148" s="21"/>
      <c r="B148" s="22"/>
      <c r="C148" s="22"/>
      <c r="D148" s="22"/>
      <c r="E148" s="22"/>
      <c r="F148" s="22"/>
      <c r="G148" s="22"/>
      <c r="H148" s="22"/>
      <c r="I148" s="23"/>
      <c r="J148" s="25"/>
      <c r="K148" s="21"/>
      <c r="L148" s="23"/>
    </row>
    <row r="153" spans="1:12" x14ac:dyDescent="0.3">
      <c r="G153" s="9"/>
    </row>
  </sheetData>
  <mergeCells count="4">
    <mergeCell ref="A147:I148"/>
    <mergeCell ref="J147:J148"/>
    <mergeCell ref="K147:L148"/>
    <mergeCell ref="A11:L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3"/>
  <sheetViews>
    <sheetView workbookViewId="0">
      <selection sqref="A1:L10"/>
    </sheetView>
  </sheetViews>
  <sheetFormatPr defaultColWidth="12.109375" defaultRowHeight="14.4" x14ac:dyDescent="0.3"/>
  <cols>
    <col min="2" max="2" width="29" bestFit="1" customWidth="1"/>
    <col min="6" max="6" width="15.44140625" bestFit="1" customWidth="1"/>
    <col min="10" max="10" width="13.33203125" bestFit="1" customWidth="1"/>
    <col min="11" max="11" width="37.33203125" bestFit="1" customWidth="1"/>
    <col min="12" max="12" width="20.33203125" bestFit="1" customWidth="1"/>
  </cols>
  <sheetData>
    <row r="1" spans="1:12" x14ac:dyDescent="0.3">
      <c r="A1" s="30" t="s">
        <v>15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2"/>
    </row>
    <row r="2" spans="1:12" ht="15.6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</row>
    <row r="3" spans="1:12" x14ac:dyDescent="0.3">
      <c r="A3" s="2" t="s">
        <v>352</v>
      </c>
      <c r="B3" s="2" t="s">
        <v>21</v>
      </c>
      <c r="C3" s="5" t="s">
        <v>12</v>
      </c>
      <c r="D3" s="4">
        <v>0.375</v>
      </c>
      <c r="E3" s="7" t="s">
        <v>369</v>
      </c>
      <c r="F3" s="3" t="s">
        <v>354</v>
      </c>
      <c r="G3" s="3">
        <v>4155</v>
      </c>
      <c r="H3" s="3">
        <v>300</v>
      </c>
      <c r="I3" s="3">
        <v>4235</v>
      </c>
      <c r="J3" s="6">
        <v>16500</v>
      </c>
      <c r="K3" s="3" t="s">
        <v>17</v>
      </c>
      <c r="L3" s="3" t="s">
        <v>385</v>
      </c>
    </row>
    <row r="4" spans="1:12" x14ac:dyDescent="0.3">
      <c r="A4" s="12" t="s">
        <v>352</v>
      </c>
      <c r="B4" s="12" t="s">
        <v>279</v>
      </c>
      <c r="C4" s="13" t="s">
        <v>12</v>
      </c>
      <c r="D4" s="14">
        <v>0.4381944444444445</v>
      </c>
      <c r="E4" s="15">
        <v>139</v>
      </c>
      <c r="F4" s="16" t="s">
        <v>377</v>
      </c>
      <c r="G4" s="16">
        <v>62</v>
      </c>
      <c r="H4" s="16">
        <v>15</v>
      </c>
      <c r="I4" s="16">
        <v>436</v>
      </c>
      <c r="J4" s="17">
        <f t="shared" ref="J4:J8" si="0">H4*(I4-E4)</f>
        <v>4455</v>
      </c>
      <c r="K4" s="16" t="s">
        <v>186</v>
      </c>
      <c r="L4" s="16" t="s">
        <v>380</v>
      </c>
    </row>
    <row r="5" spans="1:12" x14ac:dyDescent="0.3">
      <c r="A5" s="12" t="s">
        <v>352</v>
      </c>
      <c r="B5" s="12" t="s">
        <v>378</v>
      </c>
      <c r="C5" s="13" t="s">
        <v>12</v>
      </c>
      <c r="D5" s="14">
        <v>0.45416666666666666</v>
      </c>
      <c r="E5" s="15">
        <v>302</v>
      </c>
      <c r="F5" s="16" t="s">
        <v>379</v>
      </c>
      <c r="G5" s="16">
        <v>232</v>
      </c>
      <c r="H5" s="16">
        <v>15</v>
      </c>
      <c r="I5" s="16">
        <v>632</v>
      </c>
      <c r="J5" s="17">
        <f t="shared" si="0"/>
        <v>4950</v>
      </c>
      <c r="K5" s="16" t="s">
        <v>186</v>
      </c>
      <c r="L5" s="16" t="s">
        <v>384</v>
      </c>
    </row>
    <row r="6" spans="1:12" x14ac:dyDescent="0.3">
      <c r="A6" s="2" t="s">
        <v>373</v>
      </c>
      <c r="B6" s="2" t="s">
        <v>132</v>
      </c>
      <c r="C6" s="5" t="s">
        <v>12</v>
      </c>
      <c r="D6" s="4">
        <v>0.38680555555555557</v>
      </c>
      <c r="E6" s="7">
        <v>6012</v>
      </c>
      <c r="F6" s="3" t="s">
        <v>374</v>
      </c>
      <c r="G6" s="3">
        <v>5937</v>
      </c>
      <c r="H6" s="3">
        <v>100</v>
      </c>
      <c r="I6" s="3">
        <v>5937</v>
      </c>
      <c r="J6" s="10">
        <f t="shared" si="0"/>
        <v>-7500</v>
      </c>
      <c r="K6" s="11" t="s">
        <v>53</v>
      </c>
      <c r="L6" s="11" t="s">
        <v>381</v>
      </c>
    </row>
    <row r="7" spans="1:12" x14ac:dyDescent="0.3">
      <c r="A7" s="2" t="s">
        <v>373</v>
      </c>
      <c r="B7" s="2" t="s">
        <v>90</v>
      </c>
      <c r="C7" s="5" t="s">
        <v>12</v>
      </c>
      <c r="D7" s="4">
        <v>0.39374999999999999</v>
      </c>
      <c r="E7" s="7">
        <v>561.5</v>
      </c>
      <c r="F7" s="3" t="s">
        <v>375</v>
      </c>
      <c r="G7" s="3">
        <v>556.5</v>
      </c>
      <c r="H7" s="3">
        <v>1500</v>
      </c>
      <c r="I7" s="3">
        <v>556.5</v>
      </c>
      <c r="J7" s="10">
        <f t="shared" si="0"/>
        <v>-7500</v>
      </c>
      <c r="K7" s="11" t="s">
        <v>53</v>
      </c>
      <c r="L7" s="11" t="s">
        <v>382</v>
      </c>
    </row>
    <row r="8" spans="1:12" x14ac:dyDescent="0.3">
      <c r="A8" s="2" t="s">
        <v>373</v>
      </c>
      <c r="B8" s="2" t="s">
        <v>69</v>
      </c>
      <c r="C8" s="5" t="s">
        <v>12</v>
      </c>
      <c r="D8" s="4">
        <v>0.3972222222222222</v>
      </c>
      <c r="E8" s="7">
        <v>530</v>
      </c>
      <c r="F8" s="3" t="s">
        <v>376</v>
      </c>
      <c r="G8" s="3">
        <v>525.4</v>
      </c>
      <c r="H8" s="3">
        <v>2000</v>
      </c>
      <c r="I8" s="3">
        <v>540</v>
      </c>
      <c r="J8" s="6">
        <f t="shared" si="0"/>
        <v>20000</v>
      </c>
      <c r="K8" s="3" t="s">
        <v>17</v>
      </c>
      <c r="L8" s="3" t="s">
        <v>383</v>
      </c>
    </row>
    <row r="10" spans="1:12" ht="23.4" x14ac:dyDescent="0.45">
      <c r="A10" s="27" t="s">
        <v>13</v>
      </c>
      <c r="B10" s="28"/>
      <c r="C10" s="28"/>
      <c r="D10" s="28"/>
      <c r="E10" s="28"/>
      <c r="F10" s="28"/>
      <c r="G10" s="28"/>
      <c r="H10" s="28"/>
      <c r="I10" s="29"/>
      <c r="J10" s="8">
        <f>+SUM(J3:J9)</f>
        <v>30905</v>
      </c>
      <c r="K10" s="27" t="s">
        <v>14</v>
      </c>
      <c r="L10" s="29"/>
    </row>
    <row r="53" spans="9:12" x14ac:dyDescent="0.3">
      <c r="I53">
        <v>631</v>
      </c>
      <c r="L53" t="s">
        <v>16</v>
      </c>
    </row>
  </sheetData>
  <mergeCells count="3">
    <mergeCell ref="A10:I10"/>
    <mergeCell ref="K10:L10"/>
    <mergeCell ref="A1:L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Oct-24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SOMESH</dc:creator>
  <cp:lastModifiedBy>Somesh Siri</cp:lastModifiedBy>
  <dcterms:created xsi:type="dcterms:W3CDTF">2020-04-13T09:30:13Z</dcterms:created>
  <dcterms:modified xsi:type="dcterms:W3CDTF">2024-10-31T08:36:39Z</dcterms:modified>
</cp:coreProperties>
</file>