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quidius Research\Recommendation\2024\Mar 24\"/>
    </mc:Choice>
  </mc:AlternateContent>
  <xr:revisionPtr revIDLastSave="0" documentId="13_ncr:1_{3045D9BA-6956-4D00-B561-78F59AE6693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ar-24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2" l="1"/>
  <c r="J11" i="2"/>
  <c r="J10" i="2"/>
  <c r="J9" i="2"/>
  <c r="J133" i="1"/>
  <c r="J132" i="1"/>
  <c r="J134" i="1" l="1"/>
  <c r="J125" i="1"/>
  <c r="J121" i="1"/>
  <c r="J124" i="1"/>
  <c r="J123" i="1"/>
  <c r="J122" i="1"/>
  <c r="J120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4" i="1"/>
  <c r="J103" i="1"/>
  <c r="J102" i="1"/>
  <c r="J101" i="1"/>
  <c r="J100" i="1"/>
  <c r="J98" i="1"/>
  <c r="J96" i="1"/>
  <c r="J97" i="1"/>
  <c r="J95" i="1"/>
  <c r="J94" i="1"/>
  <c r="J91" i="1"/>
  <c r="J90" i="1"/>
  <c r="J89" i="1"/>
  <c r="J88" i="1"/>
  <c r="J87" i="1"/>
  <c r="J86" i="1"/>
  <c r="J85" i="1"/>
  <c r="J83" i="1"/>
  <c r="J84" i="1"/>
  <c r="J82" i="1"/>
  <c r="J81" i="1"/>
  <c r="J80" i="1"/>
  <c r="J77" i="1"/>
  <c r="J78" i="1"/>
  <c r="J79" i="1"/>
  <c r="J75" i="1"/>
  <c r="J74" i="1"/>
  <c r="J76" i="1"/>
  <c r="J73" i="1"/>
  <c r="J68" i="1"/>
  <c r="J72" i="1"/>
  <c r="J67" i="1"/>
  <c r="J66" i="1"/>
  <c r="J65" i="1"/>
  <c r="J59" i="1"/>
  <c r="J58" i="1"/>
  <c r="J57" i="1"/>
  <c r="J56" i="1"/>
  <c r="J55" i="1"/>
  <c r="J53" i="1"/>
  <c r="J54" i="1"/>
  <c r="J52" i="1"/>
  <c r="J48" i="1"/>
  <c r="J42" i="1"/>
  <c r="J47" i="1"/>
  <c r="J46" i="1"/>
  <c r="J45" i="1"/>
  <c r="J41" i="1"/>
  <c r="J40" i="1"/>
  <c r="J39" i="1"/>
  <c r="J32" i="1"/>
  <c r="J31" i="1" l="1"/>
  <c r="J30" i="1"/>
  <c r="J28" i="1"/>
  <c r="J29" i="1" l="1"/>
  <c r="J27" i="1"/>
  <c r="J26" i="1"/>
  <c r="J25" i="1"/>
  <c r="J24" i="1" l="1"/>
  <c r="J19" i="1"/>
  <c r="J21" i="1"/>
  <c r="J22" i="1"/>
  <c r="J20" i="1"/>
  <c r="J16" i="1" l="1"/>
  <c r="J15" i="1" l="1"/>
  <c r="J14" i="1"/>
  <c r="J136" i="1" l="1"/>
</calcChain>
</file>

<file path=xl/sharedStrings.xml><?xml version="1.0" encoding="utf-8"?>
<sst xmlns="http://schemas.openxmlformats.org/spreadsheetml/2006/main" count="855" uniqueCount="359">
  <si>
    <t>Date</t>
  </si>
  <si>
    <t>Scrip</t>
  </si>
  <si>
    <t>Action</t>
  </si>
  <si>
    <t>Time</t>
  </si>
  <si>
    <t>Entry</t>
  </si>
  <si>
    <t>Target</t>
  </si>
  <si>
    <t>Stoploss</t>
  </si>
  <si>
    <t>Lot Size</t>
  </si>
  <si>
    <t>EXIT</t>
  </si>
  <si>
    <t>Profit/Loss</t>
  </si>
  <si>
    <t>Remarks</t>
  </si>
  <si>
    <t>Close Date</t>
  </si>
  <si>
    <t>BUY</t>
  </si>
  <si>
    <t>TOTAL</t>
  </si>
  <si>
    <t>Profit</t>
  </si>
  <si>
    <t xml:space="preserve">TODAY TRADE Sheet for INTRDAY </t>
  </si>
  <si>
    <t>06.10.2021 (01:26 PM)</t>
  </si>
  <si>
    <t>Both TGT's Completed</t>
  </si>
  <si>
    <t>1st TGT Completed</t>
  </si>
  <si>
    <t>DLF</t>
  </si>
  <si>
    <t>906/912</t>
  </si>
  <si>
    <t>26.02.2024</t>
  </si>
  <si>
    <t>Above 900</t>
  </si>
  <si>
    <t>27.02.2024 (09:40 AM)</t>
  </si>
  <si>
    <t>EQUIDIUS RESEARCH RECOMMENDATION March 2024 (SEBI NO INH200007016)</t>
  </si>
  <si>
    <t>28.02.2024</t>
  </si>
  <si>
    <t>977/984</t>
  </si>
  <si>
    <t>3172/3196</t>
  </si>
  <si>
    <t>1330/1340</t>
  </si>
  <si>
    <t>TATAMOTORS Mar'24</t>
  </si>
  <si>
    <t>HAL Mar'24</t>
  </si>
  <si>
    <t>ADANIPORTS Mar'24</t>
  </si>
  <si>
    <t>28.02.2024 (09:25 AM)</t>
  </si>
  <si>
    <t>28.02.2024 (09:21 AM)</t>
  </si>
  <si>
    <t>Stoploss triggered</t>
  </si>
  <si>
    <t>28.02.2024 (02:44 PM)</t>
  </si>
  <si>
    <t>HINDALCO</t>
  </si>
  <si>
    <t>SELL</t>
  </si>
  <si>
    <t>508/500</t>
  </si>
  <si>
    <t>GRASIM</t>
  </si>
  <si>
    <t>2167/2145</t>
  </si>
  <si>
    <t>29.02.2024</t>
  </si>
  <si>
    <t>2982/3002</t>
  </si>
  <si>
    <t>525/530</t>
  </si>
  <si>
    <t>WIPRO Mar'24</t>
  </si>
  <si>
    <t>RELIANCE Mar'24</t>
  </si>
  <si>
    <t>29.02.2024 (09:22 AM)</t>
  </si>
  <si>
    <t>29.02.2024 (09:41 AM)</t>
  </si>
  <si>
    <t>BANKNIFTY 46500 CE 06/Mar/24</t>
  </si>
  <si>
    <t>468/512</t>
  </si>
  <si>
    <t>29.02.2024 (10:10 AM)</t>
  </si>
  <si>
    <t>1325/1334</t>
  </si>
  <si>
    <t>29.02.2024 (02:46 PM)</t>
  </si>
  <si>
    <t>29.02.2024 (10:52 AM)</t>
  </si>
  <si>
    <t>29.02.2024 (03:27 PM)</t>
  </si>
  <si>
    <t>Above 515</t>
  </si>
  <si>
    <t>Above 2188</t>
  </si>
  <si>
    <t>BANKNIFTY 47000 CE 06/Mar/24</t>
  </si>
  <si>
    <t>264/354/428</t>
  </si>
  <si>
    <t>ALL TGT's Completed</t>
  </si>
  <si>
    <t>ADANIPORTS</t>
  </si>
  <si>
    <t>1332/1345</t>
  </si>
  <si>
    <t>01.03.2024</t>
  </si>
  <si>
    <t xml:space="preserve">TATAMOTORS </t>
  </si>
  <si>
    <t>975/980</t>
  </si>
  <si>
    <t>HAL</t>
  </si>
  <si>
    <t>3154/3176</t>
  </si>
  <si>
    <t>JINDASTEEL</t>
  </si>
  <si>
    <t>803/810</t>
  </si>
  <si>
    <t>BPCL</t>
  </si>
  <si>
    <t>631/637</t>
  </si>
  <si>
    <t>01.03.2024 (09:16 AM)</t>
  </si>
  <si>
    <t>01.03.2024 (11:33 AM)</t>
  </si>
  <si>
    <t>01.03.2024 (11:42 AM)</t>
  </si>
  <si>
    <t>01.03.2024 (12:49 AM)</t>
  </si>
  <si>
    <t>01.03.2024 (02:05 PM)</t>
  </si>
  <si>
    <t>BANKNIFTY 47500 CE 06/Mar/24</t>
  </si>
  <si>
    <t>296/378/454</t>
  </si>
  <si>
    <t>01.03.2024 (02:10 PM)</t>
  </si>
  <si>
    <t>01.03.2024 (11:16 AM)</t>
  </si>
  <si>
    <t>Above 1322</t>
  </si>
  <si>
    <t>02.03.2024</t>
  </si>
  <si>
    <t>931/936</t>
  </si>
  <si>
    <t>TATAMOTORS</t>
  </si>
  <si>
    <t>996/1002</t>
  </si>
  <si>
    <t>02.03.2024 (11:32 AM)</t>
  </si>
  <si>
    <t>02.03.2024 (09:42 AM)</t>
  </si>
  <si>
    <t>1355/1362</t>
  </si>
  <si>
    <t>AUTO SQUARE OFF</t>
  </si>
  <si>
    <t>02.03.2024 (12:25 PM)</t>
  </si>
  <si>
    <t>04.03.2024</t>
  </si>
  <si>
    <t>1362/1375</t>
  </si>
  <si>
    <t>936/942</t>
  </si>
  <si>
    <t>GODREJPROP</t>
  </si>
  <si>
    <t>2480/2500</t>
  </si>
  <si>
    <t>852/860</t>
  </si>
  <si>
    <t>04.03.2024 (09:23 AM)</t>
  </si>
  <si>
    <t>04.03.2024 (09:24 AM)</t>
  </si>
  <si>
    <t>TATAPOWER</t>
  </si>
  <si>
    <t>390/394</t>
  </si>
  <si>
    <t>3174/3196</t>
  </si>
  <si>
    <t>04.03.2024 (10:08 AM)</t>
  </si>
  <si>
    <t>04.03.2024 (10:09 AM)</t>
  </si>
  <si>
    <t>04.03.2024 (10:52 AM)</t>
  </si>
  <si>
    <t>04.03.2024 (11:16 AM)</t>
  </si>
  <si>
    <t>2239/2224</t>
  </si>
  <si>
    <t>RECLTD</t>
  </si>
  <si>
    <t>468/475</t>
  </si>
  <si>
    <t>04.03.2024 (11:37 AM)</t>
  </si>
  <si>
    <t>04.03.2024 (12:56 PM)</t>
  </si>
  <si>
    <t>BANKNIFTY 47700 CE 06/Mar/24</t>
  </si>
  <si>
    <t>204/268/350</t>
  </si>
  <si>
    <t>04.03.2024 (02:17 PM)</t>
  </si>
  <si>
    <t>Above 1350</t>
  </si>
  <si>
    <t>Above 930</t>
  </si>
  <si>
    <t>Above 2465</t>
  </si>
  <si>
    <t>Below 2254</t>
  </si>
  <si>
    <t>Above 845</t>
  </si>
  <si>
    <t>Above 462</t>
  </si>
  <si>
    <t>1002/1010</t>
  </si>
  <si>
    <t>05.03.2024</t>
  </si>
  <si>
    <t xml:space="preserve">WIPRO </t>
  </si>
  <si>
    <t>528/535</t>
  </si>
  <si>
    <t>3272/3300</t>
  </si>
  <si>
    <t>401/406</t>
  </si>
  <si>
    <t>05.03.2024 (09:17 AM)</t>
  </si>
  <si>
    <t>05.03.2024 (10:07 AM)</t>
  </si>
  <si>
    <t>05.03.2024 (11:13 AM)</t>
  </si>
  <si>
    <t>2nd TGT Completed</t>
  </si>
  <si>
    <t>ICICIBANK</t>
  </si>
  <si>
    <t>1104/1116</t>
  </si>
  <si>
    <t>05.03.2024 (01:07 PM)</t>
  </si>
  <si>
    <t>05.03.2024 (01:04 PM)</t>
  </si>
  <si>
    <t>BANKNIFTY 47600 CE 06/Mar/24</t>
  </si>
  <si>
    <t>05.03.2024 (01:00 PM)</t>
  </si>
  <si>
    <t>05.03.2024 (12:57 PM)</t>
  </si>
  <si>
    <t>ZERO</t>
  </si>
  <si>
    <t>198/265/342</t>
  </si>
  <si>
    <t>Above 1092</t>
  </si>
  <si>
    <t>Above 995</t>
  </si>
  <si>
    <t>INDIGO</t>
  </si>
  <si>
    <t>3162/3142</t>
  </si>
  <si>
    <t>06.03.2024</t>
  </si>
  <si>
    <t>653/660</t>
  </si>
  <si>
    <t>06.03.2024 (09:26 AM)</t>
  </si>
  <si>
    <t>06.03.2024 (11:09 AM)</t>
  </si>
  <si>
    <t>BANKNIFTY 48000 CE 13/Mar/24</t>
  </si>
  <si>
    <t>506/596/658</t>
  </si>
  <si>
    <t>3196/3224</t>
  </si>
  <si>
    <t>06.03.2024 (10:20 AM)</t>
  </si>
  <si>
    <t>06.03.2024 (09:18 AM)</t>
  </si>
  <si>
    <t>06.03.2024 (11:14 AM)</t>
  </si>
  <si>
    <t>Below 3180</t>
  </si>
  <si>
    <t>06.03.2024 (02:56 PM)</t>
  </si>
  <si>
    <t>07.03.2024</t>
  </si>
  <si>
    <t>477/482</t>
  </si>
  <si>
    <t>404/410</t>
  </si>
  <si>
    <t>07.03.2024 (09:21 AM)</t>
  </si>
  <si>
    <t>3338/3362</t>
  </si>
  <si>
    <t>853/860</t>
  </si>
  <si>
    <t>07.03.2024 (09:36 AM)</t>
  </si>
  <si>
    <t>07.03.2024 (09:49 AM)</t>
  </si>
  <si>
    <t>1040/1052</t>
  </si>
  <si>
    <t>07.03.2024 (10:23 AM)</t>
  </si>
  <si>
    <t>07.03.2024 (12:06 PM)</t>
  </si>
  <si>
    <t>11.03.2024</t>
  </si>
  <si>
    <t>HDFCLIFE</t>
  </si>
  <si>
    <t>632/640</t>
  </si>
  <si>
    <t>ICICIPRULIFE</t>
  </si>
  <si>
    <t>590/596</t>
  </si>
  <si>
    <t>ZYDUSLIFE</t>
  </si>
  <si>
    <t>990/996</t>
  </si>
  <si>
    <t>11.03.2024 (09:22 AM)</t>
  </si>
  <si>
    <t>11.03.2024 (09:23 AM)</t>
  </si>
  <si>
    <t>3446/3460</t>
  </si>
  <si>
    <t>11.03.2024 (09:51 AM)</t>
  </si>
  <si>
    <t>11.03.2024 (12:12 PM)</t>
  </si>
  <si>
    <t>BANKNIFTY 47300 PE 13/Mar/24</t>
  </si>
  <si>
    <t>289/346/412</t>
  </si>
  <si>
    <t>Above 625</t>
  </si>
  <si>
    <t>Above 583</t>
  </si>
  <si>
    <t>Above 984</t>
  </si>
  <si>
    <t>WIPRO</t>
  </si>
  <si>
    <t>526/531</t>
  </si>
  <si>
    <t>JKCEMENT</t>
  </si>
  <si>
    <t>4233/4200</t>
  </si>
  <si>
    <t>11.03.2024 (02:12 PM)</t>
  </si>
  <si>
    <t>11.03.2024 (02:25 PM)</t>
  </si>
  <si>
    <t>11.03.2024 (03:25 PM)</t>
  </si>
  <si>
    <t>Below 4265</t>
  </si>
  <si>
    <t>914/909</t>
  </si>
  <si>
    <t>11.03.2024 (03:14 PM)</t>
  </si>
  <si>
    <t>Below 920</t>
  </si>
  <si>
    <t>12.03.2024</t>
  </si>
  <si>
    <t>1040/1046</t>
  </si>
  <si>
    <t>Nearest to 1st TGT</t>
  </si>
  <si>
    <t>640/646</t>
  </si>
  <si>
    <t>490/496</t>
  </si>
  <si>
    <t>BANKNIFTY 47600 CE 13/Mar/24</t>
  </si>
  <si>
    <t>292/356/428</t>
  </si>
  <si>
    <t>BANKNIFTY 47000 PE 13/Mar/24</t>
  </si>
  <si>
    <t>236/294/350</t>
  </si>
  <si>
    <t>12.03.2024 (09:25 AM)</t>
  </si>
  <si>
    <t>12.03.2024 (09:41 AM)</t>
  </si>
  <si>
    <t>12.03.2024 (09:46 AM)</t>
  </si>
  <si>
    <t>1074/1060</t>
  </si>
  <si>
    <t>12.03.2024 (02:12 PM)</t>
  </si>
  <si>
    <t>12.03.2024 (10:46 PM)</t>
  </si>
  <si>
    <t>256/312</t>
  </si>
  <si>
    <t>12.03.2024 (11:06 AM)</t>
  </si>
  <si>
    <t>12.03.2024 (10:06 AM)</t>
  </si>
  <si>
    <t>12.03.2024 (10:15 AM)</t>
  </si>
  <si>
    <t>12.03.2024 (10:48 AM)</t>
  </si>
  <si>
    <t>13.03.2024</t>
  </si>
  <si>
    <t>3152/3176</t>
  </si>
  <si>
    <t>13.03.2024 (11:39 AM)</t>
  </si>
  <si>
    <t>882/890</t>
  </si>
  <si>
    <t>13.03.2024 (09:47 AM)</t>
  </si>
  <si>
    <t>BSOFT</t>
  </si>
  <si>
    <t>786/792</t>
  </si>
  <si>
    <t>13.03.2024 (09:22 AM)</t>
  </si>
  <si>
    <t>14.03.2024</t>
  </si>
  <si>
    <t>992/1000</t>
  </si>
  <si>
    <t>3128/3150</t>
  </si>
  <si>
    <t>385/390</t>
  </si>
  <si>
    <t>849/855</t>
  </si>
  <si>
    <t>BANKNIFTY 47200 CE 20/Mar/24</t>
  </si>
  <si>
    <t>489/578/650</t>
  </si>
  <si>
    <t>14.03.2024 (10:55 AM)</t>
  </si>
  <si>
    <t>14.03.2024 (11:04 AM)</t>
  </si>
  <si>
    <t>14.03.2024 (11:35 AM)</t>
  </si>
  <si>
    <t>1270/1282</t>
  </si>
  <si>
    <t>788/796</t>
  </si>
  <si>
    <t>14.03.2024 (12:08 PM)</t>
  </si>
  <si>
    <t>14.03.2024 (01:04 PM)</t>
  </si>
  <si>
    <t>14.03.2024 (11:52 AM)</t>
  </si>
  <si>
    <t>14.03.2024 (03:27 PM)</t>
  </si>
  <si>
    <t>15.03.2024</t>
  </si>
  <si>
    <t>978/984</t>
  </si>
  <si>
    <t>467/474</t>
  </si>
  <si>
    <t>3200/3236</t>
  </si>
  <si>
    <t>BANKNIFTY 46200 PE 20/Mar/24</t>
  </si>
  <si>
    <t>394/468/550</t>
  </si>
  <si>
    <t>15.03.2024 (10:37 AM)</t>
  </si>
  <si>
    <t>15.03.2024 (09:53 AM)</t>
  </si>
  <si>
    <t>15.03.2024 (09:44 AM)</t>
  </si>
  <si>
    <t>15.03.2024 (09:21 AM)</t>
  </si>
  <si>
    <t>IRCTC</t>
  </si>
  <si>
    <t>917/925</t>
  </si>
  <si>
    <t>15.03.2024 (02:49 PM)</t>
  </si>
  <si>
    <t>18.03.2024</t>
  </si>
  <si>
    <t>COLPAL</t>
  </si>
  <si>
    <t>2738/2756</t>
  </si>
  <si>
    <t>TVSMOTORS</t>
  </si>
  <si>
    <t>2036/2008</t>
  </si>
  <si>
    <t>958/964</t>
  </si>
  <si>
    <t>456/462</t>
  </si>
  <si>
    <t>3160/3186</t>
  </si>
  <si>
    <t>18.03.2024 (11:02 AM)</t>
  </si>
  <si>
    <t>18.03.2024 (09:18 AM)</t>
  </si>
  <si>
    <t>18.03.2024 (09:20 AM)</t>
  </si>
  <si>
    <t>18.03.2024 (10:34 AM)</t>
  </si>
  <si>
    <t>800/807</t>
  </si>
  <si>
    <t xml:space="preserve">RELIANCE </t>
  </si>
  <si>
    <t>2890/2912</t>
  </si>
  <si>
    <t>18.03.2024 (02:30 PM)</t>
  </si>
  <si>
    <t>18.03.2024 (03:25 PM)</t>
  </si>
  <si>
    <t>18.03.2024 (03:27 PM)</t>
  </si>
  <si>
    <t>Above 2720</t>
  </si>
  <si>
    <t>Below 2060</t>
  </si>
  <si>
    <t>BHARTIARTL</t>
  </si>
  <si>
    <t>1234/1245</t>
  </si>
  <si>
    <t>19.03.2024</t>
  </si>
  <si>
    <t>842/848</t>
  </si>
  <si>
    <t>3165/3190</t>
  </si>
  <si>
    <t>815/822</t>
  </si>
  <si>
    <t>19.03.2024 (09:29 AM)</t>
  </si>
  <si>
    <t>19.03.2024 (09:40 AM)</t>
  </si>
  <si>
    <t>19.03.2024 (09:41 AM)</t>
  </si>
  <si>
    <t>19.03.2024 (10:50 AM)</t>
  </si>
  <si>
    <t>19.03.2024 (10:02 AM)</t>
  </si>
  <si>
    <t>BAJFINANCE</t>
  </si>
  <si>
    <t>6668/6712</t>
  </si>
  <si>
    <t>19.03.2024 (02:48 PM)</t>
  </si>
  <si>
    <t>Above 1225</t>
  </si>
  <si>
    <t>SBIN</t>
  </si>
  <si>
    <t>724/718</t>
  </si>
  <si>
    <t>20.03.2024</t>
  </si>
  <si>
    <t>575/581</t>
  </si>
  <si>
    <t>808/815</t>
  </si>
  <si>
    <t>391/395</t>
  </si>
  <si>
    <t>Exit Long Position</t>
  </si>
  <si>
    <t>20.03.2024 (09:31 AM)</t>
  </si>
  <si>
    <t>20.03.2024 (09:32 AM)</t>
  </si>
  <si>
    <t>20.03.2024 (09:36 AM)</t>
  </si>
  <si>
    <t>20.03.2024 (09:25 AM)</t>
  </si>
  <si>
    <t>RELIANCE</t>
  </si>
  <si>
    <t>2882/2905</t>
  </si>
  <si>
    <t>976/992</t>
  </si>
  <si>
    <t>741/746</t>
  </si>
  <si>
    <t>20.03.2024 (02:43 PM)</t>
  </si>
  <si>
    <t>Below 730</t>
  </si>
  <si>
    <t>20.03.2024 (03:25 PM)</t>
  </si>
  <si>
    <t>20.03.2024 (11:43 AM)</t>
  </si>
  <si>
    <t>21.03.2024</t>
  </si>
  <si>
    <t>BANKNIFTY 47000 CE 27/Mar/24</t>
  </si>
  <si>
    <t>372/436/515</t>
  </si>
  <si>
    <t>849/856</t>
  </si>
  <si>
    <t>440/445</t>
  </si>
  <si>
    <t>809/816</t>
  </si>
  <si>
    <t>3096/3136</t>
  </si>
  <si>
    <t>580/586</t>
  </si>
  <si>
    <t>1000/1010</t>
  </si>
  <si>
    <t>21.03.2024 (09:41 AM)</t>
  </si>
  <si>
    <t>21.03.2024 (10:25 AM)</t>
  </si>
  <si>
    <t>21.03.2024 (11:06 AM)</t>
  </si>
  <si>
    <t>21.03.2024 (11:21 AM)</t>
  </si>
  <si>
    <t>21.03.2024 (11:26 AM)</t>
  </si>
  <si>
    <t>21.03.2024 (01:04 PM)</t>
  </si>
  <si>
    <t>21.03.2024 (03:25 PM)</t>
  </si>
  <si>
    <t>22.03.2024</t>
  </si>
  <si>
    <t>591/596</t>
  </si>
  <si>
    <t>1002/1014</t>
  </si>
  <si>
    <t>3126/3150</t>
  </si>
  <si>
    <t>866/872</t>
  </si>
  <si>
    <t>830/836</t>
  </si>
  <si>
    <t>22.03.2024 (09:44 AM)</t>
  </si>
  <si>
    <t>22.03.2024 (09:41 AM)</t>
  </si>
  <si>
    <t>22.03.2024 (09:40 AM)</t>
  </si>
  <si>
    <t>22.03.2024 (10:02 AM)</t>
  </si>
  <si>
    <t>22.03.2024 (02:17 PM)</t>
  </si>
  <si>
    <t>22.03.2024 (02:41 PM)</t>
  </si>
  <si>
    <t>22.03.2024 (03:25 PM)</t>
  </si>
  <si>
    <t>26.03.2024</t>
  </si>
  <si>
    <t>1294/1302</t>
  </si>
  <si>
    <t>3246/3298</t>
  </si>
  <si>
    <t>842/850</t>
  </si>
  <si>
    <t>26.03.2024 (09:20 AM)</t>
  </si>
  <si>
    <t>609/616</t>
  </si>
  <si>
    <t>26.03.2024 (09:26 AM)</t>
  </si>
  <si>
    <t>26.03.2024 (09:57 AM)</t>
  </si>
  <si>
    <t>605/612</t>
  </si>
  <si>
    <t>CUMMINSIND</t>
  </si>
  <si>
    <t>2975/3006</t>
  </si>
  <si>
    <t>874/880</t>
  </si>
  <si>
    <t>26.03.2024 (11:47 AM)</t>
  </si>
  <si>
    <t>26.03.2024 (12:01 PM)</t>
  </si>
  <si>
    <t>1017/1026</t>
  </si>
  <si>
    <t>26.03.2024 (02:02 PM)</t>
  </si>
  <si>
    <t>26.03.2024 (02:32 PM)</t>
  </si>
  <si>
    <t>26.03.2024 (02:20 PM)</t>
  </si>
  <si>
    <t>26.03.2024 (10:12 PM)</t>
  </si>
  <si>
    <t>6932/6954</t>
  </si>
  <si>
    <t>Above 1285</t>
  </si>
  <si>
    <t>Above 2940</t>
  </si>
  <si>
    <t>Above 868</t>
  </si>
  <si>
    <t>Above 3200</t>
  </si>
  <si>
    <t>Above 835</t>
  </si>
  <si>
    <t>Above 1005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</si>
</sst>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0;[Red]0"/>
  </numFmts>
  <fonts count="13" x14ac:knownFonts="1">
    <font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i/>
      <sz val="26"/>
      <color theme="0"/>
      <name val="Calibri"/>
      <family val="2"/>
      <scheme val="minor"/>
    </font>
    <font>
      <b/>
      <i/>
      <sz val="2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8" fontId="3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0" fillId="3" borderId="1" xfId="0" quotePrefix="1" applyFill="1" applyBorder="1" applyAlignment="1">
      <alignment horizontal="center"/>
    </xf>
    <xf numFmtId="1" fontId="11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18" fontId="11" fillId="3" borderId="1" xfId="0" applyNumberFormat="1" applyFon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18" fontId="3" fillId="4" borderId="1" xfId="0" applyNumberFormat="1" applyFont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/>
    </xf>
    <xf numFmtId="1" fontId="11" fillId="4" borderId="1" xfId="0" applyNumberFormat="1" applyFont="1" applyFill="1" applyBorder="1" applyAlignment="1">
      <alignment horizontal="center"/>
    </xf>
    <xf numFmtId="1" fontId="12" fillId="2" borderId="1" xfId="0" quotePrefix="1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866775</xdr:colOff>
      <xdr:row>9</xdr:row>
      <xdr:rowOff>171450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5638800" cy="1885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L137"/>
  <sheetViews>
    <sheetView showGridLines="0" tabSelected="1" topLeftCell="A109" zoomScaleNormal="100" workbookViewId="0">
      <selection activeCell="A135" sqref="A135"/>
    </sheetView>
  </sheetViews>
  <sheetFormatPr defaultRowHeight="14.4" x14ac:dyDescent="0.3"/>
  <cols>
    <col min="1" max="1" width="11.109375" bestFit="1" customWidth="1"/>
    <col min="2" max="2" width="29.44140625" bestFit="1" customWidth="1"/>
    <col min="3" max="3" width="9.88671875" customWidth="1"/>
    <col min="5" max="5" width="12" bestFit="1" customWidth="1"/>
    <col min="6" max="6" width="15.44140625" bestFit="1" customWidth="1"/>
    <col min="7" max="7" width="12.109375" customWidth="1"/>
    <col min="8" max="8" width="9" bestFit="1" customWidth="1"/>
    <col min="9" max="9" width="15" customWidth="1"/>
    <col min="10" max="10" width="17.109375" bestFit="1" customWidth="1"/>
    <col min="11" max="11" width="37" bestFit="1" customWidth="1"/>
    <col min="12" max="12" width="20.33203125" bestFit="1" customWidth="1"/>
  </cols>
  <sheetData>
    <row r="11" spans="1:12" x14ac:dyDescent="0.3">
      <c r="A11" s="27" t="s">
        <v>24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15.6" x14ac:dyDescent="0.3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" t="s">
        <v>8</v>
      </c>
      <c r="J12" s="1" t="s">
        <v>9</v>
      </c>
      <c r="K12" s="1" t="s">
        <v>10</v>
      </c>
      <c r="L12" s="1" t="s">
        <v>11</v>
      </c>
    </row>
    <row r="13" spans="1:12" ht="13.8" customHeight="1" x14ac:dyDescent="0.3">
      <c r="A13" s="2" t="s">
        <v>21</v>
      </c>
      <c r="B13" s="2" t="s">
        <v>19</v>
      </c>
      <c r="C13" s="5" t="s">
        <v>12</v>
      </c>
      <c r="D13" s="4">
        <v>0.375</v>
      </c>
      <c r="E13" s="7" t="s">
        <v>22</v>
      </c>
      <c r="F13" s="3" t="s">
        <v>20</v>
      </c>
      <c r="G13" s="3">
        <v>894</v>
      </c>
      <c r="H13" s="3">
        <v>1650</v>
      </c>
      <c r="I13" s="3">
        <v>912</v>
      </c>
      <c r="J13" s="6">
        <v>19800</v>
      </c>
      <c r="K13" s="3" t="s">
        <v>17</v>
      </c>
      <c r="L13" s="3" t="s">
        <v>23</v>
      </c>
    </row>
    <row r="14" spans="1:12" ht="13.8" customHeight="1" x14ac:dyDescent="0.3">
      <c r="A14" s="2" t="s">
        <v>25</v>
      </c>
      <c r="B14" s="2" t="s">
        <v>29</v>
      </c>
      <c r="C14" s="5" t="s">
        <v>12</v>
      </c>
      <c r="D14" s="4">
        <v>0.38750000000000001</v>
      </c>
      <c r="E14" s="7">
        <v>972</v>
      </c>
      <c r="F14" s="3" t="s">
        <v>26</v>
      </c>
      <c r="G14" s="3">
        <v>965</v>
      </c>
      <c r="H14" s="3">
        <v>1425</v>
      </c>
      <c r="I14" s="3">
        <v>977</v>
      </c>
      <c r="J14" s="6">
        <f t="shared" ref="J14:J22" si="0">H14*(I14-E14)</f>
        <v>7125</v>
      </c>
      <c r="K14" s="3" t="s">
        <v>18</v>
      </c>
      <c r="L14" s="3" t="s">
        <v>33</v>
      </c>
    </row>
    <row r="15" spans="1:12" ht="13.8" customHeight="1" x14ac:dyDescent="0.3">
      <c r="A15" s="2" t="s">
        <v>25</v>
      </c>
      <c r="B15" s="2" t="s">
        <v>30</v>
      </c>
      <c r="C15" s="5" t="s">
        <v>12</v>
      </c>
      <c r="D15" s="4">
        <v>0.3888888888888889</v>
      </c>
      <c r="E15" s="7">
        <v>3145</v>
      </c>
      <c r="F15" s="3" t="s">
        <v>27</v>
      </c>
      <c r="G15" s="3">
        <v>3128</v>
      </c>
      <c r="H15" s="3">
        <v>300</v>
      </c>
      <c r="I15" s="3">
        <v>3172</v>
      </c>
      <c r="J15" s="6">
        <f t="shared" si="0"/>
        <v>8100</v>
      </c>
      <c r="K15" s="3" t="s">
        <v>18</v>
      </c>
      <c r="L15" s="3" t="s">
        <v>32</v>
      </c>
    </row>
    <row r="16" spans="1:12" ht="13.8" customHeight="1" x14ac:dyDescent="0.3">
      <c r="A16" s="2" t="s">
        <v>25</v>
      </c>
      <c r="B16" s="2" t="s">
        <v>31</v>
      </c>
      <c r="C16" s="5" t="s">
        <v>12</v>
      </c>
      <c r="D16" s="4">
        <v>0.47152777777777777</v>
      </c>
      <c r="E16" s="7">
        <v>1321</v>
      </c>
      <c r="F16" s="3" t="s">
        <v>28</v>
      </c>
      <c r="G16" s="3">
        <v>1309.4000000000001</v>
      </c>
      <c r="H16" s="3">
        <v>800</v>
      </c>
      <c r="I16" s="3">
        <v>1309.4000000000001</v>
      </c>
      <c r="J16" s="8">
        <f t="shared" si="0"/>
        <v>-9279.9999999999272</v>
      </c>
      <c r="K16" s="9" t="s">
        <v>34</v>
      </c>
      <c r="L16" s="9" t="s">
        <v>35</v>
      </c>
    </row>
    <row r="17" spans="1:12" ht="13.8" customHeight="1" x14ac:dyDescent="0.3">
      <c r="A17" s="2" t="s">
        <v>21</v>
      </c>
      <c r="B17" s="2" t="s">
        <v>36</v>
      </c>
      <c r="C17" s="9" t="s">
        <v>37</v>
      </c>
      <c r="D17" s="10">
        <v>0.375</v>
      </c>
      <c r="E17" s="7" t="s">
        <v>55</v>
      </c>
      <c r="F17" s="3" t="s">
        <v>38</v>
      </c>
      <c r="G17" s="3">
        <v>521</v>
      </c>
      <c r="H17" s="3">
        <v>1400</v>
      </c>
      <c r="I17" s="3">
        <v>500</v>
      </c>
      <c r="J17" s="6">
        <v>21000</v>
      </c>
      <c r="K17" s="3" t="s">
        <v>18</v>
      </c>
      <c r="L17" s="3" t="s">
        <v>53</v>
      </c>
    </row>
    <row r="18" spans="1:12" ht="13.8" customHeight="1" x14ac:dyDescent="0.3">
      <c r="A18" s="2" t="s">
        <v>21</v>
      </c>
      <c r="B18" s="2" t="s">
        <v>39</v>
      </c>
      <c r="C18" s="9" t="s">
        <v>37</v>
      </c>
      <c r="D18" s="10">
        <v>0.375</v>
      </c>
      <c r="E18" s="7" t="s">
        <v>56</v>
      </c>
      <c r="F18" s="3" t="s">
        <v>40</v>
      </c>
      <c r="G18" s="3">
        <v>2209</v>
      </c>
      <c r="H18" s="3">
        <v>477</v>
      </c>
      <c r="I18" s="3">
        <v>2167</v>
      </c>
      <c r="J18" s="6">
        <v>10017</v>
      </c>
      <c r="K18" s="3" t="s">
        <v>18</v>
      </c>
      <c r="L18" s="3" t="s">
        <v>46</v>
      </c>
    </row>
    <row r="19" spans="1:12" ht="13.8" customHeight="1" x14ac:dyDescent="0.3">
      <c r="A19" s="2" t="s">
        <v>41</v>
      </c>
      <c r="B19" s="2" t="s">
        <v>45</v>
      </c>
      <c r="C19" s="5" t="s">
        <v>12</v>
      </c>
      <c r="D19" s="4">
        <v>0.38680555555555557</v>
      </c>
      <c r="E19" s="7">
        <v>2964</v>
      </c>
      <c r="F19" s="3" t="s">
        <v>42</v>
      </c>
      <c r="G19" s="3">
        <v>2944</v>
      </c>
      <c r="H19" s="3">
        <v>250</v>
      </c>
      <c r="I19" s="3">
        <v>2944</v>
      </c>
      <c r="J19" s="8">
        <f t="shared" si="0"/>
        <v>-5000</v>
      </c>
      <c r="K19" s="9" t="s">
        <v>34</v>
      </c>
      <c r="L19" s="9" t="s">
        <v>52</v>
      </c>
    </row>
    <row r="20" spans="1:12" ht="13.8" customHeight="1" x14ac:dyDescent="0.3">
      <c r="A20" s="2" t="s">
        <v>41</v>
      </c>
      <c r="B20" s="2" t="s">
        <v>44</v>
      </c>
      <c r="C20" s="5" t="s">
        <v>12</v>
      </c>
      <c r="D20" s="4">
        <v>0.39166666666666666</v>
      </c>
      <c r="E20" s="7">
        <v>519</v>
      </c>
      <c r="F20" s="3" t="s">
        <v>43</v>
      </c>
      <c r="G20" s="3">
        <v>514.6</v>
      </c>
      <c r="H20" s="3">
        <v>1500</v>
      </c>
      <c r="I20" s="3">
        <v>525</v>
      </c>
      <c r="J20" s="6">
        <f t="shared" si="0"/>
        <v>9000</v>
      </c>
      <c r="K20" s="3" t="s">
        <v>18</v>
      </c>
      <c r="L20" s="3" t="s">
        <v>47</v>
      </c>
    </row>
    <row r="21" spans="1:12" ht="13.8" customHeight="1" x14ac:dyDescent="0.3">
      <c r="A21" s="2" t="s">
        <v>41</v>
      </c>
      <c r="B21" s="2" t="s">
        <v>48</v>
      </c>
      <c r="C21" s="5" t="s">
        <v>12</v>
      </c>
      <c r="D21" s="4">
        <v>0.41875000000000001</v>
      </c>
      <c r="E21" s="7">
        <v>323</v>
      </c>
      <c r="F21" s="3" t="s">
        <v>49</v>
      </c>
      <c r="G21" s="3">
        <v>256</v>
      </c>
      <c r="H21" s="3">
        <v>15</v>
      </c>
      <c r="I21" s="3">
        <v>256</v>
      </c>
      <c r="J21" s="8">
        <f t="shared" si="0"/>
        <v>-1005</v>
      </c>
      <c r="K21" s="9" t="s">
        <v>34</v>
      </c>
      <c r="L21" s="9" t="s">
        <v>50</v>
      </c>
    </row>
    <row r="22" spans="1:12" ht="13.8" customHeight="1" x14ac:dyDescent="0.3">
      <c r="A22" s="2" t="s">
        <v>41</v>
      </c>
      <c r="B22" s="2" t="s">
        <v>31</v>
      </c>
      <c r="C22" s="5" t="s">
        <v>12</v>
      </c>
      <c r="D22" s="4">
        <v>0.4201388888888889</v>
      </c>
      <c r="E22" s="7">
        <v>1316</v>
      </c>
      <c r="F22" s="3" t="s">
        <v>51</v>
      </c>
      <c r="G22" s="3">
        <v>1306</v>
      </c>
      <c r="H22" s="3">
        <v>800</v>
      </c>
      <c r="I22" s="3">
        <v>1334</v>
      </c>
      <c r="J22" s="6">
        <f t="shared" si="0"/>
        <v>14400</v>
      </c>
      <c r="K22" s="3" t="s">
        <v>17</v>
      </c>
      <c r="L22" s="3" t="s">
        <v>54</v>
      </c>
    </row>
    <row r="23" spans="1:12" ht="13.8" customHeight="1" x14ac:dyDescent="0.3">
      <c r="A23" s="2" t="s">
        <v>21</v>
      </c>
      <c r="B23" s="2" t="s">
        <v>60</v>
      </c>
      <c r="C23" s="5" t="s">
        <v>12</v>
      </c>
      <c r="D23" s="4">
        <v>0.375</v>
      </c>
      <c r="E23" s="7" t="s">
        <v>80</v>
      </c>
      <c r="F23" s="3" t="s">
        <v>61</v>
      </c>
      <c r="G23" s="3">
        <v>1309</v>
      </c>
      <c r="H23" s="3">
        <v>800</v>
      </c>
      <c r="I23" s="3">
        <v>1345</v>
      </c>
      <c r="J23" s="6">
        <v>18400</v>
      </c>
      <c r="K23" s="3" t="s">
        <v>17</v>
      </c>
      <c r="L23" s="3" t="s">
        <v>71</v>
      </c>
    </row>
    <row r="24" spans="1:12" ht="13.8" customHeight="1" x14ac:dyDescent="0.3">
      <c r="A24" s="11" t="s">
        <v>41</v>
      </c>
      <c r="B24" s="11" t="s">
        <v>57</v>
      </c>
      <c r="C24" s="12" t="s">
        <v>12</v>
      </c>
      <c r="D24" s="13">
        <v>0.61527777777777781</v>
      </c>
      <c r="E24" s="14">
        <v>127</v>
      </c>
      <c r="F24" s="15" t="s">
        <v>58</v>
      </c>
      <c r="G24" s="15">
        <v>56</v>
      </c>
      <c r="H24" s="15">
        <v>15</v>
      </c>
      <c r="I24" s="15">
        <v>428</v>
      </c>
      <c r="J24" s="16">
        <f>H24*(I24-E24)</f>
        <v>4515</v>
      </c>
      <c r="K24" s="15" t="s">
        <v>59</v>
      </c>
      <c r="L24" s="15" t="s">
        <v>72</v>
      </c>
    </row>
    <row r="25" spans="1:12" ht="13.8" customHeight="1" x14ac:dyDescent="0.3">
      <c r="A25" s="2" t="s">
        <v>62</v>
      </c>
      <c r="B25" s="2" t="s">
        <v>63</v>
      </c>
      <c r="C25" s="5" t="s">
        <v>12</v>
      </c>
      <c r="D25" s="4">
        <v>0.38819444444444445</v>
      </c>
      <c r="E25" s="7">
        <v>969</v>
      </c>
      <c r="F25" s="3" t="s">
        <v>64</v>
      </c>
      <c r="G25" s="3">
        <v>964</v>
      </c>
      <c r="H25" s="3">
        <v>1425</v>
      </c>
      <c r="I25" s="3">
        <v>980</v>
      </c>
      <c r="J25" s="6">
        <f>H25*(I25-E25)</f>
        <v>15675</v>
      </c>
      <c r="K25" s="3" t="s">
        <v>17</v>
      </c>
      <c r="L25" s="3" t="s">
        <v>73</v>
      </c>
    </row>
    <row r="26" spans="1:12" ht="13.8" customHeight="1" x14ac:dyDescent="0.3">
      <c r="A26" s="2" t="s">
        <v>62</v>
      </c>
      <c r="B26" s="2" t="s">
        <v>65</v>
      </c>
      <c r="C26" s="5" t="s">
        <v>12</v>
      </c>
      <c r="D26" s="4">
        <v>0.39027777777777778</v>
      </c>
      <c r="E26" s="7">
        <v>3130</v>
      </c>
      <c r="F26" s="3" t="s">
        <v>66</v>
      </c>
      <c r="G26" s="3">
        <v>3108</v>
      </c>
      <c r="H26" s="3">
        <v>300</v>
      </c>
      <c r="I26" s="3">
        <v>3176</v>
      </c>
      <c r="J26" s="6">
        <f>H26*(I26-E26)</f>
        <v>13800</v>
      </c>
      <c r="K26" s="3" t="s">
        <v>17</v>
      </c>
      <c r="L26" s="3" t="s">
        <v>75</v>
      </c>
    </row>
    <row r="27" spans="1:12" ht="13.8" customHeight="1" x14ac:dyDescent="0.3">
      <c r="A27" s="2" t="s">
        <v>62</v>
      </c>
      <c r="B27" s="2" t="s">
        <v>67</v>
      </c>
      <c r="C27" s="5" t="s">
        <v>12</v>
      </c>
      <c r="D27" s="4">
        <v>0.40416666666666662</v>
      </c>
      <c r="E27" s="7">
        <v>796</v>
      </c>
      <c r="F27" s="3" t="s">
        <v>68</v>
      </c>
      <c r="G27" s="3">
        <v>789</v>
      </c>
      <c r="H27" s="3">
        <v>1250</v>
      </c>
      <c r="I27" s="3">
        <v>810</v>
      </c>
      <c r="J27" s="6">
        <f>H27*(I27-E27)</f>
        <v>17500</v>
      </c>
      <c r="K27" s="3" t="s">
        <v>17</v>
      </c>
      <c r="L27" s="3" t="s">
        <v>74</v>
      </c>
    </row>
    <row r="28" spans="1:12" ht="13.8" customHeight="1" x14ac:dyDescent="0.3">
      <c r="A28" s="2" t="s">
        <v>62</v>
      </c>
      <c r="B28" s="2" t="s">
        <v>69</v>
      </c>
      <c r="C28" s="5" t="s">
        <v>12</v>
      </c>
      <c r="D28" s="4">
        <v>0.40486111111111112</v>
      </c>
      <c r="E28" s="7">
        <v>626</v>
      </c>
      <c r="F28" s="3" t="s">
        <v>70</v>
      </c>
      <c r="G28" s="3">
        <v>620.29999999999995</v>
      </c>
      <c r="H28" s="3">
        <v>1800</v>
      </c>
      <c r="I28" s="3">
        <v>620.29999999999995</v>
      </c>
      <c r="J28" s="8">
        <f t="shared" ref="J28" si="1">H28*(I28-E28)</f>
        <v>-10260.000000000082</v>
      </c>
      <c r="K28" s="9" t="s">
        <v>34</v>
      </c>
      <c r="L28" s="9" t="s">
        <v>79</v>
      </c>
    </row>
    <row r="29" spans="1:12" ht="13.8" customHeight="1" x14ac:dyDescent="0.3">
      <c r="A29" s="11" t="s">
        <v>62</v>
      </c>
      <c r="B29" s="11" t="s">
        <v>76</v>
      </c>
      <c r="C29" s="12" t="s">
        <v>12</v>
      </c>
      <c r="D29" s="13">
        <v>0.4861111111111111</v>
      </c>
      <c r="E29" s="14">
        <v>198</v>
      </c>
      <c r="F29" s="15" t="s">
        <v>77</v>
      </c>
      <c r="G29" s="15">
        <v>94</v>
      </c>
      <c r="H29" s="15">
        <v>15</v>
      </c>
      <c r="I29" s="15">
        <v>296</v>
      </c>
      <c r="J29" s="16">
        <f t="shared" ref="J29:J59" si="2">H29*(I29-E29)</f>
        <v>1470</v>
      </c>
      <c r="K29" s="15" t="s">
        <v>18</v>
      </c>
      <c r="L29" s="15" t="s">
        <v>78</v>
      </c>
    </row>
    <row r="30" spans="1:12" ht="13.8" customHeight="1" x14ac:dyDescent="0.3">
      <c r="A30" s="2" t="s">
        <v>81</v>
      </c>
      <c r="B30" s="2" t="s">
        <v>19</v>
      </c>
      <c r="C30" s="5" t="s">
        <v>12</v>
      </c>
      <c r="D30" s="4">
        <v>0.39513888888888887</v>
      </c>
      <c r="E30" s="7">
        <v>926</v>
      </c>
      <c r="F30" s="3" t="s">
        <v>82</v>
      </c>
      <c r="G30" s="3">
        <v>921.4</v>
      </c>
      <c r="H30" s="3">
        <v>1650</v>
      </c>
      <c r="I30" s="3">
        <v>931</v>
      </c>
      <c r="J30" s="6">
        <f t="shared" si="2"/>
        <v>8250</v>
      </c>
      <c r="K30" s="3" t="s">
        <v>18</v>
      </c>
      <c r="L30" s="3" t="s">
        <v>86</v>
      </c>
    </row>
    <row r="31" spans="1:12" ht="13.8" customHeight="1" x14ac:dyDescent="0.3">
      <c r="A31" s="2" t="s">
        <v>81</v>
      </c>
      <c r="B31" s="2" t="s">
        <v>83</v>
      </c>
      <c r="C31" s="5" t="s">
        <v>12</v>
      </c>
      <c r="D31" s="4">
        <v>0.40347222222222223</v>
      </c>
      <c r="E31" s="7">
        <v>992</v>
      </c>
      <c r="F31" s="3" t="s">
        <v>84</v>
      </c>
      <c r="G31" s="3">
        <v>987.6</v>
      </c>
      <c r="H31" s="3">
        <v>1425</v>
      </c>
      <c r="I31" s="3">
        <v>996</v>
      </c>
      <c r="J31" s="6">
        <f t="shared" si="2"/>
        <v>5700</v>
      </c>
      <c r="K31" s="3" t="s">
        <v>18</v>
      </c>
      <c r="L31" s="3" t="s">
        <v>85</v>
      </c>
    </row>
    <row r="32" spans="1:12" ht="13.8" customHeight="1" x14ac:dyDescent="0.3">
      <c r="A32" s="2" t="s">
        <v>81</v>
      </c>
      <c r="B32" s="2" t="s">
        <v>60</v>
      </c>
      <c r="C32" s="5" t="s">
        <v>12</v>
      </c>
      <c r="D32" s="4">
        <v>0.48402777777777778</v>
      </c>
      <c r="E32" s="7">
        <v>1347</v>
      </c>
      <c r="F32" s="3" t="s">
        <v>87</v>
      </c>
      <c r="G32" s="3">
        <v>1341</v>
      </c>
      <c r="H32" s="3">
        <v>800</v>
      </c>
      <c r="I32" s="3">
        <v>1347</v>
      </c>
      <c r="J32" s="6">
        <f t="shared" si="2"/>
        <v>0</v>
      </c>
      <c r="K32" s="3" t="s">
        <v>88</v>
      </c>
      <c r="L32" s="3" t="s">
        <v>89</v>
      </c>
    </row>
    <row r="33" spans="1:12" ht="13.8" customHeight="1" x14ac:dyDescent="0.3">
      <c r="A33" s="2" t="s">
        <v>90</v>
      </c>
      <c r="B33" s="2" t="s">
        <v>60</v>
      </c>
      <c r="C33" s="5" t="s">
        <v>12</v>
      </c>
      <c r="D33" s="4">
        <v>0.375</v>
      </c>
      <c r="E33" s="7" t="s">
        <v>113</v>
      </c>
      <c r="F33" s="3" t="s">
        <v>91</v>
      </c>
      <c r="G33" s="3">
        <v>1338</v>
      </c>
      <c r="H33" s="3">
        <v>800</v>
      </c>
      <c r="I33" s="3">
        <v>1362</v>
      </c>
      <c r="J33" s="6">
        <v>9600</v>
      </c>
      <c r="K33" s="3" t="s">
        <v>18</v>
      </c>
      <c r="L33" s="3" t="s">
        <v>96</v>
      </c>
    </row>
    <row r="34" spans="1:12" ht="13.8" customHeight="1" x14ac:dyDescent="0.3">
      <c r="A34" s="2" t="s">
        <v>90</v>
      </c>
      <c r="B34" s="2" t="s">
        <v>19</v>
      </c>
      <c r="C34" s="5" t="s">
        <v>12</v>
      </c>
      <c r="D34" s="4">
        <v>0.375</v>
      </c>
      <c r="E34" s="7" t="s">
        <v>114</v>
      </c>
      <c r="F34" s="3" t="s">
        <v>92</v>
      </c>
      <c r="G34" s="3">
        <v>924</v>
      </c>
      <c r="H34" s="3">
        <v>1650</v>
      </c>
      <c r="I34" s="3">
        <v>942</v>
      </c>
      <c r="J34" s="6">
        <v>19800</v>
      </c>
      <c r="K34" s="3" t="s">
        <v>17</v>
      </c>
      <c r="L34" s="3" t="s">
        <v>104</v>
      </c>
    </row>
    <row r="35" spans="1:12" ht="13.8" customHeight="1" x14ac:dyDescent="0.3">
      <c r="A35" s="2" t="s">
        <v>90</v>
      </c>
      <c r="B35" s="2" t="s">
        <v>93</v>
      </c>
      <c r="C35" s="5" t="s">
        <v>12</v>
      </c>
      <c r="D35" s="4">
        <v>0.375</v>
      </c>
      <c r="E35" s="7" t="s">
        <v>115</v>
      </c>
      <c r="F35" s="3" t="s">
        <v>94</v>
      </c>
      <c r="G35" s="3">
        <v>2447</v>
      </c>
      <c r="H35" s="3">
        <v>475</v>
      </c>
      <c r="I35" s="3">
        <v>2500</v>
      </c>
      <c r="J35" s="6">
        <v>16625</v>
      </c>
      <c r="K35" s="3" t="s">
        <v>17</v>
      </c>
      <c r="L35" s="3" t="s">
        <v>97</v>
      </c>
    </row>
    <row r="36" spans="1:12" ht="13.8" customHeight="1" x14ac:dyDescent="0.3">
      <c r="A36" s="2" t="s">
        <v>90</v>
      </c>
      <c r="B36" s="2" t="s">
        <v>39</v>
      </c>
      <c r="C36" s="9" t="s">
        <v>37</v>
      </c>
      <c r="D36" s="10">
        <v>0.375</v>
      </c>
      <c r="E36" s="7" t="s">
        <v>116</v>
      </c>
      <c r="F36" s="3" t="s">
        <v>105</v>
      </c>
      <c r="G36" s="3">
        <v>2266</v>
      </c>
      <c r="H36" s="3">
        <v>477</v>
      </c>
      <c r="I36" s="3">
        <v>2239</v>
      </c>
      <c r="J36" s="6">
        <v>7155</v>
      </c>
      <c r="K36" s="3" t="s">
        <v>18</v>
      </c>
      <c r="L36" s="3" t="s">
        <v>109</v>
      </c>
    </row>
    <row r="37" spans="1:12" ht="13.8" customHeight="1" x14ac:dyDescent="0.3">
      <c r="A37" s="2" t="s">
        <v>90</v>
      </c>
      <c r="B37" s="2" t="s">
        <v>67</v>
      </c>
      <c r="C37" s="5" t="s">
        <v>12</v>
      </c>
      <c r="D37" s="4">
        <v>0.375</v>
      </c>
      <c r="E37" s="7" t="s">
        <v>117</v>
      </c>
      <c r="F37" s="3" t="s">
        <v>95</v>
      </c>
      <c r="G37" s="3">
        <v>838</v>
      </c>
      <c r="H37" s="3">
        <v>1250</v>
      </c>
      <c r="I37" s="3">
        <v>852</v>
      </c>
      <c r="J37" s="6">
        <v>8750</v>
      </c>
      <c r="K37" s="3" t="s">
        <v>18</v>
      </c>
      <c r="L37" s="3" t="s">
        <v>103</v>
      </c>
    </row>
    <row r="38" spans="1:12" ht="13.8" customHeight="1" x14ac:dyDescent="0.3">
      <c r="A38" s="2" t="s">
        <v>90</v>
      </c>
      <c r="B38" s="2" t="s">
        <v>106</v>
      </c>
      <c r="C38" s="5" t="s">
        <v>12</v>
      </c>
      <c r="D38" s="4">
        <v>0.375</v>
      </c>
      <c r="E38" s="7" t="s">
        <v>118</v>
      </c>
      <c r="F38" s="3" t="s">
        <v>107</v>
      </c>
      <c r="G38" s="3">
        <v>455</v>
      </c>
      <c r="H38" s="3">
        <v>2000</v>
      </c>
      <c r="I38" s="3">
        <v>468</v>
      </c>
      <c r="J38" s="6">
        <v>12000</v>
      </c>
      <c r="K38" s="3" t="s">
        <v>18</v>
      </c>
      <c r="L38" s="3" t="s">
        <v>108</v>
      </c>
    </row>
    <row r="39" spans="1:12" ht="13.8" customHeight="1" x14ac:dyDescent="0.3">
      <c r="A39" s="2" t="s">
        <v>90</v>
      </c>
      <c r="B39" s="2" t="s">
        <v>98</v>
      </c>
      <c r="C39" s="5" t="s">
        <v>12</v>
      </c>
      <c r="D39" s="4">
        <v>0.39861111111111108</v>
      </c>
      <c r="E39" s="7">
        <v>386</v>
      </c>
      <c r="F39" s="3" t="s">
        <v>99</v>
      </c>
      <c r="G39" s="3">
        <v>381.6</v>
      </c>
      <c r="H39" s="3">
        <v>3375</v>
      </c>
      <c r="I39" s="3">
        <v>390</v>
      </c>
      <c r="J39" s="6">
        <f t="shared" si="2"/>
        <v>13500</v>
      </c>
      <c r="K39" s="3" t="s">
        <v>18</v>
      </c>
      <c r="L39" s="3" t="s">
        <v>101</v>
      </c>
    </row>
    <row r="40" spans="1:12" ht="13.8" customHeight="1" x14ac:dyDescent="0.3">
      <c r="A40" s="2" t="s">
        <v>90</v>
      </c>
      <c r="B40" s="2" t="s">
        <v>65</v>
      </c>
      <c r="C40" s="5" t="s">
        <v>12</v>
      </c>
      <c r="D40" s="4">
        <v>0.40069444444444446</v>
      </c>
      <c r="E40" s="7">
        <v>3148</v>
      </c>
      <c r="F40" s="3" t="s">
        <v>100</v>
      </c>
      <c r="G40" s="3">
        <v>3126</v>
      </c>
      <c r="H40" s="3">
        <v>300</v>
      </c>
      <c r="I40" s="3">
        <v>3196</v>
      </c>
      <c r="J40" s="6">
        <f t="shared" si="2"/>
        <v>14400</v>
      </c>
      <c r="K40" s="3" t="s">
        <v>17</v>
      </c>
      <c r="L40" s="3" t="s">
        <v>102</v>
      </c>
    </row>
    <row r="41" spans="1:12" ht="13.8" customHeight="1" x14ac:dyDescent="0.3">
      <c r="A41" s="11" t="s">
        <v>90</v>
      </c>
      <c r="B41" s="11" t="s">
        <v>110</v>
      </c>
      <c r="C41" s="12" t="s">
        <v>12</v>
      </c>
      <c r="D41" s="13">
        <v>0.5625</v>
      </c>
      <c r="E41" s="14">
        <v>132</v>
      </c>
      <c r="F41" s="15" t="s">
        <v>111</v>
      </c>
      <c r="G41" s="15">
        <v>0</v>
      </c>
      <c r="H41" s="15">
        <v>15</v>
      </c>
      <c r="I41" s="15">
        <v>204</v>
      </c>
      <c r="J41" s="16">
        <f t="shared" ref="J41" si="3">H41*(I41-E41)</f>
        <v>1080</v>
      </c>
      <c r="K41" s="15" t="s">
        <v>18</v>
      </c>
      <c r="L41" s="15" t="s">
        <v>112</v>
      </c>
    </row>
    <row r="42" spans="1:12" ht="13.8" customHeight="1" x14ac:dyDescent="0.3">
      <c r="A42" s="11" t="s">
        <v>90</v>
      </c>
      <c r="B42" s="11" t="s">
        <v>110</v>
      </c>
      <c r="C42" s="12" t="s">
        <v>12</v>
      </c>
      <c r="D42" s="13">
        <v>0.5625</v>
      </c>
      <c r="E42" s="14">
        <v>132</v>
      </c>
      <c r="F42" s="15" t="s">
        <v>111</v>
      </c>
      <c r="G42" s="15">
        <v>0</v>
      </c>
      <c r="H42" s="15">
        <v>15</v>
      </c>
      <c r="I42" s="15">
        <v>268</v>
      </c>
      <c r="J42" s="16">
        <f t="shared" ref="J42" si="4">H42*(I42-E42)</f>
        <v>2040</v>
      </c>
      <c r="K42" s="15" t="s">
        <v>128</v>
      </c>
      <c r="L42" s="15" t="s">
        <v>134</v>
      </c>
    </row>
    <row r="43" spans="1:12" ht="13.8" customHeight="1" x14ac:dyDescent="0.3">
      <c r="A43" s="2" t="s">
        <v>90</v>
      </c>
      <c r="B43" s="2" t="s">
        <v>129</v>
      </c>
      <c r="C43" s="5" t="s">
        <v>12</v>
      </c>
      <c r="D43" s="4">
        <v>0.375</v>
      </c>
      <c r="E43" s="7" t="s">
        <v>138</v>
      </c>
      <c r="F43" s="3" t="s">
        <v>130</v>
      </c>
      <c r="G43" s="3">
        <v>1079</v>
      </c>
      <c r="H43" s="3">
        <v>700</v>
      </c>
      <c r="I43" s="3">
        <v>1104</v>
      </c>
      <c r="J43" s="6">
        <v>8400</v>
      </c>
      <c r="K43" s="3" t="s">
        <v>18</v>
      </c>
      <c r="L43" s="3" t="s">
        <v>132</v>
      </c>
    </row>
    <row r="44" spans="1:12" ht="13.8" customHeight="1" x14ac:dyDescent="0.3">
      <c r="A44" s="2" t="s">
        <v>90</v>
      </c>
      <c r="B44" s="2" t="s">
        <v>83</v>
      </c>
      <c r="C44" s="5" t="s">
        <v>12</v>
      </c>
      <c r="D44" s="4">
        <v>0.375</v>
      </c>
      <c r="E44" s="7" t="s">
        <v>139</v>
      </c>
      <c r="F44" s="3" t="s">
        <v>119</v>
      </c>
      <c r="G44" s="3">
        <v>988</v>
      </c>
      <c r="H44" s="3">
        <v>1250</v>
      </c>
      <c r="I44" s="3">
        <v>1010</v>
      </c>
      <c r="J44" s="6">
        <v>18750</v>
      </c>
      <c r="K44" s="3" t="s">
        <v>17</v>
      </c>
      <c r="L44" s="3" t="s">
        <v>125</v>
      </c>
    </row>
    <row r="45" spans="1:12" ht="13.8" customHeight="1" x14ac:dyDescent="0.3">
      <c r="A45" s="2" t="s">
        <v>120</v>
      </c>
      <c r="B45" s="2" t="s">
        <v>121</v>
      </c>
      <c r="C45" s="5" t="s">
        <v>12</v>
      </c>
      <c r="D45" s="4">
        <v>0.39166666666666666</v>
      </c>
      <c r="E45" s="7">
        <v>522</v>
      </c>
      <c r="F45" s="3" t="s">
        <v>122</v>
      </c>
      <c r="G45" s="3">
        <v>517</v>
      </c>
      <c r="H45" s="3">
        <v>1500</v>
      </c>
      <c r="I45" s="3">
        <v>517</v>
      </c>
      <c r="J45" s="8">
        <f t="shared" si="2"/>
        <v>-7500</v>
      </c>
      <c r="K45" s="9" t="s">
        <v>34</v>
      </c>
      <c r="L45" s="9" t="s">
        <v>127</v>
      </c>
    </row>
    <row r="46" spans="1:12" ht="13.8" customHeight="1" x14ac:dyDescent="0.3">
      <c r="A46" s="2" t="s">
        <v>120</v>
      </c>
      <c r="B46" s="2" t="s">
        <v>65</v>
      </c>
      <c r="C46" s="5" t="s">
        <v>12</v>
      </c>
      <c r="D46" s="4">
        <v>0.3923611111111111</v>
      </c>
      <c r="E46" s="7">
        <v>3250</v>
      </c>
      <c r="F46" s="3" t="s">
        <v>123</v>
      </c>
      <c r="G46" s="3">
        <v>3226</v>
      </c>
      <c r="H46" s="3">
        <v>300</v>
      </c>
      <c r="I46" s="3">
        <v>3272</v>
      </c>
      <c r="J46" s="6">
        <f t="shared" si="2"/>
        <v>6600</v>
      </c>
      <c r="K46" s="3" t="s">
        <v>18</v>
      </c>
      <c r="L46" s="3" t="s">
        <v>131</v>
      </c>
    </row>
    <row r="47" spans="1:12" ht="13.8" customHeight="1" x14ac:dyDescent="0.3">
      <c r="A47" s="2" t="s">
        <v>120</v>
      </c>
      <c r="B47" s="2" t="s">
        <v>98</v>
      </c>
      <c r="C47" s="5" t="s">
        <v>12</v>
      </c>
      <c r="D47" s="4">
        <v>0.3979166666666667</v>
      </c>
      <c r="E47" s="7">
        <v>396</v>
      </c>
      <c r="F47" s="3" t="s">
        <v>124</v>
      </c>
      <c r="G47" s="3">
        <v>391.2</v>
      </c>
      <c r="H47" s="3">
        <v>3375</v>
      </c>
      <c r="I47" s="3">
        <v>401</v>
      </c>
      <c r="J47" s="6">
        <f t="shared" si="2"/>
        <v>16875</v>
      </c>
      <c r="K47" s="3" t="s">
        <v>18</v>
      </c>
      <c r="L47" s="3" t="s">
        <v>126</v>
      </c>
    </row>
    <row r="48" spans="1:12" ht="13.8" customHeight="1" x14ac:dyDescent="0.3">
      <c r="A48" s="11" t="s">
        <v>120</v>
      </c>
      <c r="B48" s="11" t="s">
        <v>133</v>
      </c>
      <c r="C48" s="12" t="s">
        <v>12</v>
      </c>
      <c r="D48" s="13">
        <v>0.52777777777777779</v>
      </c>
      <c r="E48" s="14">
        <v>126</v>
      </c>
      <c r="F48" s="15" t="s">
        <v>137</v>
      </c>
      <c r="G48" s="15" t="s">
        <v>136</v>
      </c>
      <c r="H48" s="15">
        <v>15</v>
      </c>
      <c r="I48" s="15">
        <v>342</v>
      </c>
      <c r="J48" s="16">
        <f t="shared" si="2"/>
        <v>3240</v>
      </c>
      <c r="K48" s="15" t="s">
        <v>59</v>
      </c>
      <c r="L48" s="15" t="s">
        <v>135</v>
      </c>
    </row>
    <row r="49" spans="1:12" ht="13.8" customHeight="1" x14ac:dyDescent="0.3">
      <c r="A49" s="2" t="s">
        <v>90</v>
      </c>
      <c r="B49" s="2" t="s">
        <v>39</v>
      </c>
      <c r="C49" s="9" t="s">
        <v>37</v>
      </c>
      <c r="D49" s="10">
        <v>0.375</v>
      </c>
      <c r="E49" s="7" t="s">
        <v>116</v>
      </c>
      <c r="F49" s="3" t="s">
        <v>105</v>
      </c>
      <c r="G49" s="3">
        <v>2266</v>
      </c>
      <c r="H49" s="3">
        <v>477</v>
      </c>
      <c r="I49" s="3">
        <v>2224</v>
      </c>
      <c r="J49" s="6">
        <v>14310</v>
      </c>
      <c r="K49" s="3" t="s">
        <v>17</v>
      </c>
      <c r="L49" s="3" t="s">
        <v>151</v>
      </c>
    </row>
    <row r="50" spans="1:12" ht="13.8" customHeight="1" x14ac:dyDescent="0.3">
      <c r="A50" s="2" t="s">
        <v>90</v>
      </c>
      <c r="B50" s="2" t="s">
        <v>106</v>
      </c>
      <c r="C50" s="5" t="s">
        <v>12</v>
      </c>
      <c r="D50" s="4">
        <v>0.375</v>
      </c>
      <c r="E50" s="7" t="s">
        <v>118</v>
      </c>
      <c r="F50" s="3" t="s">
        <v>107</v>
      </c>
      <c r="G50" s="3">
        <v>455</v>
      </c>
      <c r="H50" s="3">
        <v>2000</v>
      </c>
      <c r="I50" s="3">
        <v>475</v>
      </c>
      <c r="J50" s="6">
        <v>26000</v>
      </c>
      <c r="K50" s="3" t="s">
        <v>17</v>
      </c>
      <c r="L50" s="3" t="s">
        <v>150</v>
      </c>
    </row>
    <row r="51" spans="1:12" ht="13.8" customHeight="1" x14ac:dyDescent="0.3">
      <c r="A51" s="2" t="s">
        <v>90</v>
      </c>
      <c r="B51" s="2" t="s">
        <v>140</v>
      </c>
      <c r="C51" s="9" t="s">
        <v>37</v>
      </c>
      <c r="D51" s="10">
        <v>0.375</v>
      </c>
      <c r="E51" s="7" t="s">
        <v>152</v>
      </c>
      <c r="F51" s="3" t="s">
        <v>141</v>
      </c>
      <c r="G51" s="3">
        <v>3196</v>
      </c>
      <c r="H51" s="3">
        <v>300</v>
      </c>
      <c r="I51" s="3">
        <v>3142</v>
      </c>
      <c r="J51" s="6">
        <v>11400</v>
      </c>
      <c r="K51" s="3" t="s">
        <v>17</v>
      </c>
      <c r="L51" s="3" t="s">
        <v>145</v>
      </c>
    </row>
    <row r="52" spans="1:12" ht="13.8" customHeight="1" x14ac:dyDescent="0.3">
      <c r="A52" s="2" t="s">
        <v>142</v>
      </c>
      <c r="B52" s="2" t="s">
        <v>69</v>
      </c>
      <c r="C52" s="5" t="s">
        <v>12</v>
      </c>
      <c r="D52" s="4">
        <v>0.38958333333333334</v>
      </c>
      <c r="E52" s="7">
        <v>647</v>
      </c>
      <c r="F52" s="3" t="s">
        <v>143</v>
      </c>
      <c r="G52" s="3">
        <v>641.20000000000005</v>
      </c>
      <c r="H52" s="3">
        <v>1800</v>
      </c>
      <c r="I52" s="3">
        <v>653</v>
      </c>
      <c r="J52" s="6">
        <f t="shared" si="2"/>
        <v>10800</v>
      </c>
      <c r="K52" s="3" t="s">
        <v>18</v>
      </c>
      <c r="L52" s="3" t="s">
        <v>144</v>
      </c>
    </row>
    <row r="53" spans="1:12" ht="13.8" customHeight="1" x14ac:dyDescent="0.3">
      <c r="A53" s="11" t="s">
        <v>142</v>
      </c>
      <c r="B53" s="11" t="s">
        <v>146</v>
      </c>
      <c r="C53" s="12" t="s">
        <v>12</v>
      </c>
      <c r="D53" s="13">
        <v>0.40833333333333338</v>
      </c>
      <c r="E53" s="14">
        <v>412</v>
      </c>
      <c r="F53" s="15" t="s">
        <v>147</v>
      </c>
      <c r="G53" s="15">
        <v>312</v>
      </c>
      <c r="H53" s="15">
        <v>15</v>
      </c>
      <c r="I53" s="15">
        <v>596</v>
      </c>
      <c r="J53" s="16">
        <f t="shared" ref="J53" si="5">H53*(I53-E53)</f>
        <v>2760</v>
      </c>
      <c r="K53" s="15" t="s">
        <v>128</v>
      </c>
      <c r="L53" s="15" t="s">
        <v>149</v>
      </c>
    </row>
    <row r="54" spans="1:12" ht="13.8" customHeight="1" x14ac:dyDescent="0.3">
      <c r="A54" s="2" t="s">
        <v>142</v>
      </c>
      <c r="B54" s="2" t="s">
        <v>65</v>
      </c>
      <c r="C54" s="5" t="s">
        <v>12</v>
      </c>
      <c r="D54" s="4">
        <v>0.42569444444444443</v>
      </c>
      <c r="E54" s="7">
        <v>3170</v>
      </c>
      <c r="F54" s="3" t="s">
        <v>148</v>
      </c>
      <c r="G54" s="3">
        <v>3148</v>
      </c>
      <c r="H54" s="3">
        <v>300</v>
      </c>
      <c r="I54" s="3">
        <v>3224</v>
      </c>
      <c r="J54" s="6">
        <f t="shared" si="2"/>
        <v>16200</v>
      </c>
      <c r="K54" s="3" t="s">
        <v>17</v>
      </c>
      <c r="L54" s="3" t="s">
        <v>153</v>
      </c>
    </row>
    <row r="55" spans="1:12" ht="13.8" customHeight="1" x14ac:dyDescent="0.3">
      <c r="A55" s="2" t="s">
        <v>154</v>
      </c>
      <c r="B55" s="2" t="s">
        <v>106</v>
      </c>
      <c r="C55" s="5" t="s">
        <v>12</v>
      </c>
      <c r="D55" s="4">
        <v>0.38680555555555557</v>
      </c>
      <c r="E55" s="7">
        <v>473</v>
      </c>
      <c r="F55" s="3" t="s">
        <v>155</v>
      </c>
      <c r="G55" s="3">
        <v>468</v>
      </c>
      <c r="H55" s="3">
        <v>2000</v>
      </c>
      <c r="I55" s="3">
        <v>477</v>
      </c>
      <c r="J55" s="6">
        <f t="shared" si="2"/>
        <v>8000</v>
      </c>
      <c r="K55" s="3" t="s">
        <v>18</v>
      </c>
      <c r="L55" s="3" t="s">
        <v>157</v>
      </c>
    </row>
    <row r="56" spans="1:12" ht="13.8" customHeight="1" x14ac:dyDescent="0.3">
      <c r="A56" s="2" t="s">
        <v>154</v>
      </c>
      <c r="B56" s="2" t="s">
        <v>98</v>
      </c>
      <c r="C56" s="5" t="s">
        <v>12</v>
      </c>
      <c r="D56" s="4">
        <v>0.38819444444444445</v>
      </c>
      <c r="E56" s="7">
        <v>399</v>
      </c>
      <c r="F56" s="3" t="s">
        <v>156</v>
      </c>
      <c r="G56" s="3">
        <v>395.4</v>
      </c>
      <c r="H56" s="3">
        <v>3375</v>
      </c>
      <c r="I56" s="3">
        <v>410</v>
      </c>
      <c r="J56" s="6">
        <f t="shared" si="2"/>
        <v>37125</v>
      </c>
      <c r="K56" s="3" t="s">
        <v>17</v>
      </c>
      <c r="L56" s="3" t="s">
        <v>163</v>
      </c>
    </row>
    <row r="57" spans="1:12" ht="13.8" customHeight="1" x14ac:dyDescent="0.3">
      <c r="A57" s="2" t="s">
        <v>154</v>
      </c>
      <c r="B57" s="2" t="s">
        <v>65</v>
      </c>
      <c r="C57" s="5" t="s">
        <v>12</v>
      </c>
      <c r="D57" s="4">
        <v>0.39027777777777778</v>
      </c>
      <c r="E57" s="7">
        <v>3310</v>
      </c>
      <c r="F57" s="3" t="s">
        <v>158</v>
      </c>
      <c r="G57" s="3">
        <v>3288</v>
      </c>
      <c r="H57" s="3">
        <v>300</v>
      </c>
      <c r="I57" s="3">
        <v>3338</v>
      </c>
      <c r="J57" s="6">
        <f t="shared" si="2"/>
        <v>8400</v>
      </c>
      <c r="K57" s="3" t="s">
        <v>18</v>
      </c>
      <c r="L57" s="3" t="s">
        <v>160</v>
      </c>
    </row>
    <row r="58" spans="1:12" ht="13.8" customHeight="1" x14ac:dyDescent="0.3">
      <c r="A58" s="2" t="s">
        <v>154</v>
      </c>
      <c r="B58" s="2" t="s">
        <v>67</v>
      </c>
      <c r="C58" s="5" t="s">
        <v>12</v>
      </c>
      <c r="D58" s="4">
        <v>0.39444444444444443</v>
      </c>
      <c r="E58" s="7">
        <v>847</v>
      </c>
      <c r="F58" s="3" t="s">
        <v>159</v>
      </c>
      <c r="G58" s="3">
        <v>841.3</v>
      </c>
      <c r="H58" s="3">
        <v>1250</v>
      </c>
      <c r="I58" s="3">
        <v>853</v>
      </c>
      <c r="J58" s="6">
        <f t="shared" si="2"/>
        <v>7500</v>
      </c>
      <c r="K58" s="3" t="s">
        <v>18</v>
      </c>
      <c r="L58" s="3" t="s">
        <v>161</v>
      </c>
    </row>
    <row r="59" spans="1:12" ht="13.8" customHeight="1" x14ac:dyDescent="0.3">
      <c r="A59" s="2" t="s">
        <v>154</v>
      </c>
      <c r="B59" s="2" t="s">
        <v>83</v>
      </c>
      <c r="C59" s="5" t="s">
        <v>12</v>
      </c>
      <c r="D59" s="4">
        <v>0.41111111111111115</v>
      </c>
      <c r="E59" s="7">
        <v>1031</v>
      </c>
      <c r="F59" s="3" t="s">
        <v>162</v>
      </c>
      <c r="G59" s="3">
        <v>1022</v>
      </c>
      <c r="H59" s="3">
        <v>1425</v>
      </c>
      <c r="I59" s="3">
        <v>1040</v>
      </c>
      <c r="J59" s="6">
        <f t="shared" si="2"/>
        <v>12825</v>
      </c>
      <c r="K59" s="3" t="s">
        <v>18</v>
      </c>
      <c r="L59" s="3" t="s">
        <v>164</v>
      </c>
    </row>
    <row r="60" spans="1:12" ht="13.8" customHeight="1" x14ac:dyDescent="0.3">
      <c r="A60" s="2" t="s">
        <v>165</v>
      </c>
      <c r="B60" s="2" t="s">
        <v>19</v>
      </c>
      <c r="C60" s="9" t="s">
        <v>37</v>
      </c>
      <c r="D60" s="10">
        <v>0.375</v>
      </c>
      <c r="E60" s="7" t="s">
        <v>192</v>
      </c>
      <c r="F60" s="3" t="s">
        <v>190</v>
      </c>
      <c r="G60" s="3">
        <v>926</v>
      </c>
      <c r="H60" s="3">
        <v>1650</v>
      </c>
      <c r="I60" s="3">
        <v>914</v>
      </c>
      <c r="J60" s="6">
        <v>9900</v>
      </c>
      <c r="K60" s="3" t="s">
        <v>18</v>
      </c>
      <c r="L60" s="3" t="s">
        <v>191</v>
      </c>
    </row>
    <row r="61" spans="1:12" ht="13.8" customHeight="1" x14ac:dyDescent="0.3">
      <c r="A61" s="2" t="s">
        <v>165</v>
      </c>
      <c r="B61" s="2" t="s">
        <v>166</v>
      </c>
      <c r="C61" s="5" t="s">
        <v>12</v>
      </c>
      <c r="D61" s="4">
        <v>0.375</v>
      </c>
      <c r="E61" s="7" t="s">
        <v>179</v>
      </c>
      <c r="F61" s="3" t="s">
        <v>167</v>
      </c>
      <c r="G61" s="3">
        <v>618</v>
      </c>
      <c r="H61" s="3">
        <v>1100</v>
      </c>
      <c r="I61" s="3">
        <v>632</v>
      </c>
      <c r="J61" s="6">
        <v>7700</v>
      </c>
      <c r="K61" s="3" t="s">
        <v>18</v>
      </c>
      <c r="L61" s="3" t="s">
        <v>173</v>
      </c>
    </row>
    <row r="62" spans="1:12" ht="13.8" customHeight="1" x14ac:dyDescent="0.3">
      <c r="A62" s="2" t="s">
        <v>165</v>
      </c>
      <c r="B62" s="2" t="s">
        <v>168</v>
      </c>
      <c r="C62" s="5" t="s">
        <v>12</v>
      </c>
      <c r="D62" s="4">
        <v>0.375</v>
      </c>
      <c r="E62" s="7" t="s">
        <v>180</v>
      </c>
      <c r="F62" s="3" t="s">
        <v>169</v>
      </c>
      <c r="G62" s="3">
        <v>577</v>
      </c>
      <c r="H62" s="3">
        <v>1500</v>
      </c>
      <c r="I62" s="3">
        <v>596</v>
      </c>
      <c r="J62" s="6">
        <v>19500</v>
      </c>
      <c r="K62" s="3" t="s">
        <v>17</v>
      </c>
      <c r="L62" s="3" t="s">
        <v>172</v>
      </c>
    </row>
    <row r="63" spans="1:12" ht="13.8" customHeight="1" x14ac:dyDescent="0.3">
      <c r="A63" s="2" t="s">
        <v>165</v>
      </c>
      <c r="B63" s="2" t="s">
        <v>184</v>
      </c>
      <c r="C63" s="9" t="s">
        <v>37</v>
      </c>
      <c r="D63" s="10">
        <v>0.375</v>
      </c>
      <c r="E63" s="7" t="s">
        <v>189</v>
      </c>
      <c r="F63" s="3" t="s">
        <v>185</v>
      </c>
      <c r="G63" s="3">
        <v>4294</v>
      </c>
      <c r="H63" s="3">
        <v>250</v>
      </c>
      <c r="I63" s="3">
        <v>4233</v>
      </c>
      <c r="J63" s="6">
        <v>8000</v>
      </c>
      <c r="K63" s="3" t="s">
        <v>18</v>
      </c>
      <c r="L63" s="3" t="s">
        <v>186</v>
      </c>
    </row>
    <row r="64" spans="1:12" ht="13.8" customHeight="1" x14ac:dyDescent="0.3">
      <c r="A64" s="2" t="s">
        <v>165</v>
      </c>
      <c r="B64" s="2" t="s">
        <v>170</v>
      </c>
      <c r="C64" s="5" t="s">
        <v>12</v>
      </c>
      <c r="D64" s="4">
        <v>0.375</v>
      </c>
      <c r="E64" s="7" t="s">
        <v>181</v>
      </c>
      <c r="F64" s="3" t="s">
        <v>171</v>
      </c>
      <c r="G64" s="3">
        <v>978</v>
      </c>
      <c r="H64" s="3">
        <v>900</v>
      </c>
      <c r="I64" s="3">
        <v>996</v>
      </c>
      <c r="J64" s="6">
        <v>10800</v>
      </c>
      <c r="K64" s="3" t="s">
        <v>18</v>
      </c>
      <c r="L64" s="3" t="s">
        <v>175</v>
      </c>
    </row>
    <row r="65" spans="1:12" ht="13.8" customHeight="1" x14ac:dyDescent="0.3">
      <c r="A65" s="2" t="s">
        <v>165</v>
      </c>
      <c r="B65" s="2" t="s">
        <v>65</v>
      </c>
      <c r="C65" s="5" t="s">
        <v>12</v>
      </c>
      <c r="D65" s="4">
        <v>0.39583333333333331</v>
      </c>
      <c r="E65" s="7">
        <v>3425</v>
      </c>
      <c r="F65" s="3" t="s">
        <v>174</v>
      </c>
      <c r="G65" s="3">
        <v>3402</v>
      </c>
      <c r="H65" s="3">
        <v>300</v>
      </c>
      <c r="I65" s="3">
        <v>3402</v>
      </c>
      <c r="J65" s="8">
        <f t="shared" ref="J65:J77" si="6">H65*(I65-E65)</f>
        <v>-6900</v>
      </c>
      <c r="K65" s="9" t="s">
        <v>34</v>
      </c>
      <c r="L65" s="9" t="s">
        <v>176</v>
      </c>
    </row>
    <row r="66" spans="1:12" ht="13.8" customHeight="1" x14ac:dyDescent="0.3">
      <c r="A66" s="11" t="s">
        <v>165</v>
      </c>
      <c r="B66" s="11" t="s">
        <v>177</v>
      </c>
      <c r="C66" s="12" t="s">
        <v>12</v>
      </c>
      <c r="D66" s="13">
        <v>0.49305555555555558</v>
      </c>
      <c r="E66" s="14">
        <v>220</v>
      </c>
      <c r="F66" s="15" t="s">
        <v>178</v>
      </c>
      <c r="G66" s="15">
        <v>128</v>
      </c>
      <c r="H66" s="15">
        <v>15</v>
      </c>
      <c r="I66" s="15">
        <v>346</v>
      </c>
      <c r="J66" s="16">
        <f t="shared" si="6"/>
        <v>1890</v>
      </c>
      <c r="K66" s="15" t="s">
        <v>128</v>
      </c>
      <c r="L66" s="15" t="s">
        <v>187</v>
      </c>
    </row>
    <row r="67" spans="1:12" ht="13.8" customHeight="1" x14ac:dyDescent="0.3">
      <c r="A67" s="2" t="s">
        <v>165</v>
      </c>
      <c r="B67" s="2" t="s">
        <v>182</v>
      </c>
      <c r="C67" s="5" t="s">
        <v>12</v>
      </c>
      <c r="D67" s="4">
        <v>0.5180555555555556</v>
      </c>
      <c r="E67" s="7">
        <v>520.5</v>
      </c>
      <c r="F67" s="3" t="s">
        <v>183</v>
      </c>
      <c r="G67" s="3">
        <v>514.29999999999995</v>
      </c>
      <c r="H67" s="3">
        <v>1500</v>
      </c>
      <c r="I67" s="3">
        <v>517</v>
      </c>
      <c r="J67" s="8">
        <f t="shared" si="6"/>
        <v>-5250</v>
      </c>
      <c r="K67" s="9" t="s">
        <v>88</v>
      </c>
      <c r="L67" s="9" t="s">
        <v>188</v>
      </c>
    </row>
    <row r="68" spans="1:12" ht="13.8" customHeight="1" x14ac:dyDescent="0.3">
      <c r="A68" s="11" t="s">
        <v>165</v>
      </c>
      <c r="B68" s="11" t="s">
        <v>198</v>
      </c>
      <c r="C68" s="12" t="s">
        <v>12</v>
      </c>
      <c r="D68" s="13">
        <v>0.52638888888888891</v>
      </c>
      <c r="E68" s="14">
        <v>186</v>
      </c>
      <c r="F68" s="15" t="s">
        <v>199</v>
      </c>
      <c r="G68" s="15">
        <v>104</v>
      </c>
      <c r="H68" s="15">
        <v>15</v>
      </c>
      <c r="I68" s="15">
        <v>356</v>
      </c>
      <c r="J68" s="16">
        <f t="shared" si="6"/>
        <v>2550</v>
      </c>
      <c r="K68" s="15" t="s">
        <v>128</v>
      </c>
      <c r="L68" s="15" t="s">
        <v>204</v>
      </c>
    </row>
    <row r="69" spans="1:12" ht="13.8" customHeight="1" x14ac:dyDescent="0.3">
      <c r="A69" s="2" t="s">
        <v>165</v>
      </c>
      <c r="B69" s="2" t="s">
        <v>19</v>
      </c>
      <c r="C69" s="9" t="s">
        <v>37</v>
      </c>
      <c r="D69" s="10">
        <v>0.375</v>
      </c>
      <c r="E69" s="7">
        <v>920</v>
      </c>
      <c r="F69" s="3" t="s">
        <v>190</v>
      </c>
      <c r="G69" s="3">
        <v>926</v>
      </c>
      <c r="H69" s="3">
        <v>1650</v>
      </c>
      <c r="I69" s="3">
        <v>909</v>
      </c>
      <c r="J69" s="6">
        <v>18150</v>
      </c>
      <c r="K69" s="3" t="s">
        <v>17</v>
      </c>
      <c r="L69" s="3" t="s">
        <v>202</v>
      </c>
    </row>
    <row r="70" spans="1:12" ht="13.8" customHeight="1" x14ac:dyDescent="0.3">
      <c r="A70" s="2" t="s">
        <v>165</v>
      </c>
      <c r="B70" s="2" t="s">
        <v>129</v>
      </c>
      <c r="C70" s="9" t="s">
        <v>37</v>
      </c>
      <c r="D70" s="10">
        <v>0.375</v>
      </c>
      <c r="E70" s="7">
        <v>1085</v>
      </c>
      <c r="F70" s="3" t="s">
        <v>205</v>
      </c>
      <c r="G70" s="3">
        <v>1097</v>
      </c>
      <c r="H70" s="3">
        <v>700</v>
      </c>
      <c r="I70" s="3">
        <v>1074</v>
      </c>
      <c r="J70" s="6">
        <v>7700</v>
      </c>
      <c r="K70" s="3" t="s">
        <v>18</v>
      </c>
      <c r="L70" s="3" t="s">
        <v>207</v>
      </c>
    </row>
    <row r="71" spans="1:12" ht="13.8" customHeight="1" x14ac:dyDescent="0.3">
      <c r="A71" s="2" t="s">
        <v>165</v>
      </c>
      <c r="B71" s="2" t="s">
        <v>184</v>
      </c>
      <c r="C71" s="9" t="s">
        <v>37</v>
      </c>
      <c r="D71" s="10">
        <v>0.375</v>
      </c>
      <c r="E71" s="7">
        <v>4265</v>
      </c>
      <c r="F71" s="3" t="s">
        <v>185</v>
      </c>
      <c r="G71" s="3">
        <v>4294</v>
      </c>
      <c r="H71" s="3">
        <v>250</v>
      </c>
      <c r="I71" s="3">
        <v>4200</v>
      </c>
      <c r="J71" s="6">
        <v>16250</v>
      </c>
      <c r="K71" s="3" t="s">
        <v>18</v>
      </c>
      <c r="L71" s="3" t="s">
        <v>206</v>
      </c>
    </row>
    <row r="72" spans="1:12" ht="13.8" customHeight="1" x14ac:dyDescent="0.3">
      <c r="A72" s="2" t="s">
        <v>193</v>
      </c>
      <c r="B72" s="2" t="s">
        <v>83</v>
      </c>
      <c r="C72" s="5" t="s">
        <v>12</v>
      </c>
      <c r="D72" s="4">
        <v>0.38750000000000001</v>
      </c>
      <c r="E72" s="7">
        <v>1033</v>
      </c>
      <c r="F72" s="3" t="s">
        <v>194</v>
      </c>
      <c r="G72" s="3">
        <v>1027.4000000000001</v>
      </c>
      <c r="H72" s="3">
        <v>1425</v>
      </c>
      <c r="I72" s="3">
        <v>1038.5</v>
      </c>
      <c r="J72" s="6">
        <f t="shared" si="6"/>
        <v>7837.5</v>
      </c>
      <c r="K72" s="3" t="s">
        <v>195</v>
      </c>
      <c r="L72" s="3" t="s">
        <v>203</v>
      </c>
    </row>
    <row r="73" spans="1:12" ht="13.8" customHeight="1" x14ac:dyDescent="0.3">
      <c r="A73" s="11" t="s">
        <v>193</v>
      </c>
      <c r="B73" s="11" t="s">
        <v>200</v>
      </c>
      <c r="C73" s="12" t="s">
        <v>12</v>
      </c>
      <c r="D73" s="13">
        <v>0.39652777777777781</v>
      </c>
      <c r="E73" s="14">
        <v>128</v>
      </c>
      <c r="F73" s="15" t="s">
        <v>201</v>
      </c>
      <c r="G73" s="15">
        <v>46</v>
      </c>
      <c r="H73" s="15">
        <v>15</v>
      </c>
      <c r="I73" s="15">
        <v>294</v>
      </c>
      <c r="J73" s="16">
        <f t="shared" si="6"/>
        <v>2490</v>
      </c>
      <c r="K73" s="15" t="s">
        <v>128</v>
      </c>
      <c r="L73" s="15" t="s">
        <v>212</v>
      </c>
    </row>
    <row r="74" spans="1:12" ht="13.8" customHeight="1" x14ac:dyDescent="0.3">
      <c r="A74" s="2" t="s">
        <v>193</v>
      </c>
      <c r="B74" s="2" t="s">
        <v>69</v>
      </c>
      <c r="C74" s="5" t="s">
        <v>12</v>
      </c>
      <c r="D74" s="4">
        <v>0.3888888888888889</v>
      </c>
      <c r="E74" s="7">
        <v>634</v>
      </c>
      <c r="F74" s="3" t="s">
        <v>196</v>
      </c>
      <c r="G74" s="3">
        <v>628</v>
      </c>
      <c r="H74" s="3">
        <v>1800</v>
      </c>
      <c r="I74" s="3">
        <v>628</v>
      </c>
      <c r="J74" s="8">
        <f t="shared" si="6"/>
        <v>-10800</v>
      </c>
      <c r="K74" s="9" t="s">
        <v>34</v>
      </c>
      <c r="L74" s="9" t="s">
        <v>210</v>
      </c>
    </row>
    <row r="75" spans="1:12" ht="13.8" customHeight="1" x14ac:dyDescent="0.3">
      <c r="A75" s="2" t="s">
        <v>193</v>
      </c>
      <c r="B75" s="2" t="s">
        <v>106</v>
      </c>
      <c r="C75" s="5" t="s">
        <v>12</v>
      </c>
      <c r="D75" s="4">
        <v>0.40486111111111112</v>
      </c>
      <c r="E75" s="7">
        <v>484.5</v>
      </c>
      <c r="F75" s="3" t="s">
        <v>197</v>
      </c>
      <c r="G75" s="3">
        <v>479.4</v>
      </c>
      <c r="H75" s="3">
        <v>2000</v>
      </c>
      <c r="I75" s="3">
        <v>479.4</v>
      </c>
      <c r="J75" s="8">
        <f t="shared" si="6"/>
        <v>-10200.000000000045</v>
      </c>
      <c r="K75" s="9" t="s">
        <v>34</v>
      </c>
      <c r="L75" s="9" t="s">
        <v>211</v>
      </c>
    </row>
    <row r="76" spans="1:12" ht="13.8" customHeight="1" x14ac:dyDescent="0.3">
      <c r="A76" s="11" t="s">
        <v>193</v>
      </c>
      <c r="B76" s="11" t="s">
        <v>146</v>
      </c>
      <c r="C76" s="12" t="s">
        <v>12</v>
      </c>
      <c r="D76" s="13">
        <v>0.41666666666666669</v>
      </c>
      <c r="E76" s="14">
        <v>135.5</v>
      </c>
      <c r="F76" s="15" t="s">
        <v>208</v>
      </c>
      <c r="G76" s="15">
        <v>72</v>
      </c>
      <c r="H76" s="15">
        <v>15</v>
      </c>
      <c r="I76" s="15">
        <v>72</v>
      </c>
      <c r="J76" s="17">
        <f t="shared" si="6"/>
        <v>-952.5</v>
      </c>
      <c r="K76" s="15" t="s">
        <v>34</v>
      </c>
      <c r="L76" s="15" t="s">
        <v>209</v>
      </c>
    </row>
    <row r="77" spans="1:12" ht="13.8" customHeight="1" x14ac:dyDescent="0.3">
      <c r="A77" s="2" t="s">
        <v>213</v>
      </c>
      <c r="B77" s="2" t="s">
        <v>218</v>
      </c>
      <c r="C77" s="5" t="s">
        <v>12</v>
      </c>
      <c r="D77" s="4">
        <v>0.38680555555555557</v>
      </c>
      <c r="E77" s="7">
        <v>779</v>
      </c>
      <c r="F77" s="3" t="s">
        <v>219</v>
      </c>
      <c r="G77" s="3">
        <v>774</v>
      </c>
      <c r="H77" s="3">
        <v>1000</v>
      </c>
      <c r="I77" s="3">
        <v>786</v>
      </c>
      <c r="J77" s="6">
        <f t="shared" si="6"/>
        <v>7000</v>
      </c>
      <c r="K77" s="3" t="s">
        <v>18</v>
      </c>
      <c r="L77" s="3" t="s">
        <v>220</v>
      </c>
    </row>
    <row r="78" spans="1:12" ht="13.8" customHeight="1" x14ac:dyDescent="0.3">
      <c r="A78" s="2" t="s">
        <v>213</v>
      </c>
      <c r="B78" s="2" t="s">
        <v>19</v>
      </c>
      <c r="C78" s="5" t="s">
        <v>12</v>
      </c>
      <c r="D78" s="4">
        <v>0.38750000000000001</v>
      </c>
      <c r="E78" s="7">
        <v>875</v>
      </c>
      <c r="F78" s="3" t="s">
        <v>216</v>
      </c>
      <c r="G78" s="3">
        <v>868</v>
      </c>
      <c r="H78" s="3">
        <v>1650</v>
      </c>
      <c r="I78" s="3">
        <v>868</v>
      </c>
      <c r="J78" s="8">
        <f t="shared" ref="J78" si="7">H78*(I78-E78)</f>
        <v>-11550</v>
      </c>
      <c r="K78" s="9" t="s">
        <v>34</v>
      </c>
      <c r="L78" s="9" t="s">
        <v>217</v>
      </c>
    </row>
    <row r="79" spans="1:12" ht="13.8" customHeight="1" x14ac:dyDescent="0.3">
      <c r="A79" s="2" t="s">
        <v>213</v>
      </c>
      <c r="B79" s="2" t="s">
        <v>65</v>
      </c>
      <c r="C79" s="5" t="s">
        <v>12</v>
      </c>
      <c r="D79" s="4">
        <v>0.44513888888888892</v>
      </c>
      <c r="E79" s="7">
        <v>3125</v>
      </c>
      <c r="F79" s="3" t="s">
        <v>214</v>
      </c>
      <c r="G79" s="3">
        <v>3094</v>
      </c>
      <c r="H79" s="3">
        <v>300</v>
      </c>
      <c r="I79" s="3">
        <v>3094</v>
      </c>
      <c r="J79" s="8">
        <f t="shared" ref="J79:J102" si="8">H79*(I79-E79)</f>
        <v>-9300</v>
      </c>
      <c r="K79" s="9" t="s">
        <v>34</v>
      </c>
      <c r="L79" s="9" t="s">
        <v>215</v>
      </c>
    </row>
    <row r="80" spans="1:12" ht="13.8" customHeight="1" x14ac:dyDescent="0.3">
      <c r="A80" s="2" t="s">
        <v>221</v>
      </c>
      <c r="B80" s="2" t="s">
        <v>170</v>
      </c>
      <c r="C80" s="5" t="s">
        <v>12</v>
      </c>
      <c r="D80" s="4">
        <v>0.38819444444444445</v>
      </c>
      <c r="E80" s="7">
        <v>986</v>
      </c>
      <c r="F80" s="3" t="s">
        <v>222</v>
      </c>
      <c r="G80" s="3">
        <v>979</v>
      </c>
      <c r="H80" s="3">
        <v>900</v>
      </c>
      <c r="I80" s="3">
        <v>1000</v>
      </c>
      <c r="J80" s="6">
        <f t="shared" si="8"/>
        <v>12600</v>
      </c>
      <c r="K80" s="3" t="s">
        <v>17</v>
      </c>
      <c r="L80" s="3" t="s">
        <v>233</v>
      </c>
    </row>
    <row r="81" spans="1:12" ht="13.8" customHeight="1" x14ac:dyDescent="0.3">
      <c r="A81" s="2" t="s">
        <v>221</v>
      </c>
      <c r="B81" s="2" t="s">
        <v>65</v>
      </c>
      <c r="C81" s="5" t="s">
        <v>12</v>
      </c>
      <c r="D81" s="4">
        <v>0.3888888888888889</v>
      </c>
      <c r="E81" s="7">
        <v>3095</v>
      </c>
      <c r="F81" s="3" t="s">
        <v>223</v>
      </c>
      <c r="G81" s="3">
        <v>3068</v>
      </c>
      <c r="H81" s="3">
        <v>300</v>
      </c>
      <c r="I81" s="3">
        <v>3150</v>
      </c>
      <c r="J81" s="6">
        <f t="shared" si="8"/>
        <v>16500</v>
      </c>
      <c r="K81" s="3" t="s">
        <v>17</v>
      </c>
      <c r="L81" s="3" t="s">
        <v>229</v>
      </c>
    </row>
    <row r="82" spans="1:12" ht="13.8" customHeight="1" x14ac:dyDescent="0.3">
      <c r="A82" s="2" t="s">
        <v>221</v>
      </c>
      <c r="B82" s="2" t="s">
        <v>98</v>
      </c>
      <c r="C82" s="5" t="s">
        <v>12</v>
      </c>
      <c r="D82" s="4">
        <v>0.39097222222222222</v>
      </c>
      <c r="E82" s="7">
        <v>379.5</v>
      </c>
      <c r="F82" s="3" t="s">
        <v>224</v>
      </c>
      <c r="G82" s="3">
        <v>374.6</v>
      </c>
      <c r="H82" s="3">
        <v>3375</v>
      </c>
      <c r="I82" s="3">
        <v>385</v>
      </c>
      <c r="J82" s="6">
        <f t="shared" si="8"/>
        <v>18562.5</v>
      </c>
      <c r="K82" s="3" t="s">
        <v>18</v>
      </c>
      <c r="L82" s="3" t="s">
        <v>228</v>
      </c>
    </row>
    <row r="83" spans="1:12" ht="13.8" customHeight="1" x14ac:dyDescent="0.3">
      <c r="A83" s="2" t="s">
        <v>221</v>
      </c>
      <c r="B83" s="2" t="s">
        <v>19</v>
      </c>
      <c r="C83" s="5" t="s">
        <v>12</v>
      </c>
      <c r="D83" s="4">
        <v>0.45277777777777778</v>
      </c>
      <c r="E83" s="7">
        <v>842</v>
      </c>
      <c r="F83" s="3" t="s">
        <v>225</v>
      </c>
      <c r="G83" s="3">
        <v>837</v>
      </c>
      <c r="H83" s="3">
        <v>1650</v>
      </c>
      <c r="I83" s="3">
        <v>849</v>
      </c>
      <c r="J83" s="6">
        <f t="shared" si="8"/>
        <v>11550</v>
      </c>
      <c r="K83" s="3" t="s">
        <v>18</v>
      </c>
      <c r="L83" s="3" t="s">
        <v>235</v>
      </c>
    </row>
    <row r="84" spans="1:12" ht="13.8" customHeight="1" x14ac:dyDescent="0.3">
      <c r="A84" s="11" t="s">
        <v>221</v>
      </c>
      <c r="B84" s="11" t="s">
        <v>226</v>
      </c>
      <c r="C84" s="12" t="s">
        <v>12</v>
      </c>
      <c r="D84" s="13">
        <v>0.44513888888888892</v>
      </c>
      <c r="E84" s="14">
        <v>372</v>
      </c>
      <c r="F84" s="15" t="s">
        <v>227</v>
      </c>
      <c r="G84" s="15">
        <v>266</v>
      </c>
      <c r="H84" s="15">
        <v>15</v>
      </c>
      <c r="I84" s="15">
        <v>489</v>
      </c>
      <c r="J84" s="16">
        <f t="shared" ref="J84" si="9">H84*(I84-E84)</f>
        <v>1755</v>
      </c>
      <c r="K84" s="15" t="s">
        <v>18</v>
      </c>
      <c r="L84" s="15" t="s">
        <v>230</v>
      </c>
    </row>
    <row r="85" spans="1:12" ht="13.8" customHeight="1" x14ac:dyDescent="0.3">
      <c r="A85" s="2" t="s">
        <v>221</v>
      </c>
      <c r="B85" s="2" t="s">
        <v>60</v>
      </c>
      <c r="C85" s="5" t="s">
        <v>12</v>
      </c>
      <c r="D85" s="4">
        <v>0.49305555555555558</v>
      </c>
      <c r="E85" s="7">
        <v>1262</v>
      </c>
      <c r="F85" s="3" t="s">
        <v>231</v>
      </c>
      <c r="G85" s="3">
        <v>1250.4000000000001</v>
      </c>
      <c r="H85" s="3">
        <v>800</v>
      </c>
      <c r="I85" s="3">
        <v>1282</v>
      </c>
      <c r="J85" s="6">
        <f t="shared" si="8"/>
        <v>16000</v>
      </c>
      <c r="K85" s="3" t="s">
        <v>17</v>
      </c>
      <c r="L85" s="3" t="s">
        <v>234</v>
      </c>
    </row>
    <row r="86" spans="1:12" ht="13.8" customHeight="1" x14ac:dyDescent="0.3">
      <c r="A86" s="2" t="s">
        <v>221</v>
      </c>
      <c r="B86" s="2" t="s">
        <v>67</v>
      </c>
      <c r="C86" s="5" t="s">
        <v>12</v>
      </c>
      <c r="D86" s="4">
        <v>0.51388888888888895</v>
      </c>
      <c r="E86" s="7">
        <v>782</v>
      </c>
      <c r="F86" s="3" t="s">
        <v>232</v>
      </c>
      <c r="G86" s="3">
        <v>776</v>
      </c>
      <c r="H86" s="3">
        <v>1250</v>
      </c>
      <c r="I86" s="3">
        <v>784</v>
      </c>
      <c r="J86" s="6">
        <f t="shared" si="8"/>
        <v>2500</v>
      </c>
      <c r="K86" s="3" t="s">
        <v>88</v>
      </c>
      <c r="L86" s="3" t="s">
        <v>236</v>
      </c>
    </row>
    <row r="87" spans="1:12" ht="13.8" customHeight="1" x14ac:dyDescent="0.3">
      <c r="A87" s="2" t="s">
        <v>237</v>
      </c>
      <c r="B87" s="2" t="s">
        <v>83</v>
      </c>
      <c r="C87" s="5" t="s">
        <v>12</v>
      </c>
      <c r="D87" s="4">
        <v>0.38680555555555557</v>
      </c>
      <c r="E87" s="7">
        <v>973</v>
      </c>
      <c r="F87" s="3" t="s">
        <v>238</v>
      </c>
      <c r="G87" s="3">
        <v>966</v>
      </c>
      <c r="H87" s="3">
        <v>1425</v>
      </c>
      <c r="I87" s="3">
        <v>978</v>
      </c>
      <c r="J87" s="6">
        <f t="shared" si="8"/>
        <v>7125</v>
      </c>
      <c r="K87" s="3" t="s">
        <v>18</v>
      </c>
      <c r="L87" s="3" t="s">
        <v>246</v>
      </c>
    </row>
    <row r="88" spans="1:12" ht="13.8" customHeight="1" x14ac:dyDescent="0.3">
      <c r="A88" s="2" t="s">
        <v>237</v>
      </c>
      <c r="B88" s="2" t="s">
        <v>106</v>
      </c>
      <c r="C88" s="5" t="s">
        <v>12</v>
      </c>
      <c r="D88" s="4">
        <v>0.3888888888888889</v>
      </c>
      <c r="E88" s="7">
        <v>461</v>
      </c>
      <c r="F88" s="3" t="s">
        <v>239</v>
      </c>
      <c r="G88" s="3">
        <v>456</v>
      </c>
      <c r="H88" s="3">
        <v>2000</v>
      </c>
      <c r="I88" s="3">
        <v>455</v>
      </c>
      <c r="J88" s="8">
        <f t="shared" si="8"/>
        <v>-12000</v>
      </c>
      <c r="K88" s="3" t="s">
        <v>34</v>
      </c>
      <c r="L88" s="3" t="s">
        <v>245</v>
      </c>
    </row>
    <row r="89" spans="1:12" ht="13.8" customHeight="1" x14ac:dyDescent="0.3">
      <c r="A89" s="2" t="s">
        <v>237</v>
      </c>
      <c r="B89" s="2" t="s">
        <v>65</v>
      </c>
      <c r="C89" s="5" t="s">
        <v>12</v>
      </c>
      <c r="D89" s="4">
        <v>0.39097222222222222</v>
      </c>
      <c r="E89" s="7">
        <v>3175</v>
      </c>
      <c r="F89" s="3" t="s">
        <v>240</v>
      </c>
      <c r="G89" s="3">
        <v>3152</v>
      </c>
      <c r="H89" s="3">
        <v>300</v>
      </c>
      <c r="I89" s="3">
        <v>3152</v>
      </c>
      <c r="J89" s="8">
        <f t="shared" si="8"/>
        <v>-6900</v>
      </c>
      <c r="K89" s="3" t="s">
        <v>34</v>
      </c>
      <c r="L89" s="3" t="s">
        <v>244</v>
      </c>
    </row>
    <row r="90" spans="1:12" ht="13.8" customHeight="1" x14ac:dyDescent="0.3">
      <c r="A90" s="11" t="s">
        <v>237</v>
      </c>
      <c r="B90" s="11" t="s">
        <v>241</v>
      </c>
      <c r="C90" s="12" t="s">
        <v>12</v>
      </c>
      <c r="D90" s="13">
        <v>0.41111111111111115</v>
      </c>
      <c r="E90" s="14">
        <v>298</v>
      </c>
      <c r="F90" s="15" t="s">
        <v>242</v>
      </c>
      <c r="G90" s="15">
        <v>198</v>
      </c>
      <c r="H90" s="15">
        <v>15</v>
      </c>
      <c r="I90" s="15">
        <v>394</v>
      </c>
      <c r="J90" s="16">
        <f t="shared" si="8"/>
        <v>1440</v>
      </c>
      <c r="K90" s="15" t="s">
        <v>18</v>
      </c>
      <c r="L90" s="15" t="s">
        <v>243</v>
      </c>
    </row>
    <row r="91" spans="1:12" ht="13.8" customHeight="1" x14ac:dyDescent="0.3">
      <c r="A91" s="2" t="s">
        <v>237</v>
      </c>
      <c r="B91" s="2" t="s">
        <v>247</v>
      </c>
      <c r="C91" s="5" t="s">
        <v>12</v>
      </c>
      <c r="D91" s="4">
        <v>0.59097222222222223</v>
      </c>
      <c r="E91" s="7">
        <v>910</v>
      </c>
      <c r="F91" s="3" t="s">
        <v>248</v>
      </c>
      <c r="G91" s="3">
        <v>904.4</v>
      </c>
      <c r="H91" s="3">
        <v>875</v>
      </c>
      <c r="I91" s="3">
        <v>917</v>
      </c>
      <c r="J91" s="6">
        <f t="shared" si="8"/>
        <v>6125</v>
      </c>
      <c r="K91" s="3" t="s">
        <v>18</v>
      </c>
      <c r="L91" s="3" t="s">
        <v>249</v>
      </c>
    </row>
    <row r="92" spans="1:12" ht="13.8" customHeight="1" x14ac:dyDescent="0.3">
      <c r="A92" s="2" t="s">
        <v>250</v>
      </c>
      <c r="B92" s="2" t="s">
        <v>251</v>
      </c>
      <c r="C92" s="5" t="s">
        <v>12</v>
      </c>
      <c r="D92" s="4">
        <v>0.375</v>
      </c>
      <c r="E92" s="7" t="s">
        <v>268</v>
      </c>
      <c r="F92" s="3" t="s">
        <v>252</v>
      </c>
      <c r="G92" s="3">
        <v>2698</v>
      </c>
      <c r="H92" s="3">
        <v>350</v>
      </c>
      <c r="I92" s="3">
        <v>2738</v>
      </c>
      <c r="J92" s="6">
        <v>6300</v>
      </c>
      <c r="K92" s="3" t="s">
        <v>18</v>
      </c>
      <c r="L92" s="3" t="s">
        <v>260</v>
      </c>
    </row>
    <row r="93" spans="1:12" ht="13.8" customHeight="1" x14ac:dyDescent="0.3">
      <c r="A93" s="2" t="s">
        <v>250</v>
      </c>
      <c r="B93" s="2" t="s">
        <v>253</v>
      </c>
      <c r="C93" s="9" t="s">
        <v>37</v>
      </c>
      <c r="D93" s="10">
        <v>0.375</v>
      </c>
      <c r="E93" s="7" t="s">
        <v>269</v>
      </c>
      <c r="F93" s="3" t="s">
        <v>254</v>
      </c>
      <c r="G93" s="3">
        <v>2094</v>
      </c>
      <c r="H93" s="3">
        <v>350</v>
      </c>
      <c r="I93" s="3">
        <v>2036</v>
      </c>
      <c r="J93" s="6">
        <v>8400</v>
      </c>
      <c r="K93" s="3" t="s">
        <v>18</v>
      </c>
      <c r="L93" s="3" t="s">
        <v>259</v>
      </c>
    </row>
    <row r="94" spans="1:12" ht="13.8" customHeight="1" x14ac:dyDescent="0.3">
      <c r="A94" s="2" t="s">
        <v>250</v>
      </c>
      <c r="B94" s="2" t="s">
        <v>83</v>
      </c>
      <c r="C94" s="5" t="s">
        <v>12</v>
      </c>
      <c r="D94" s="4">
        <v>0.3888888888888889</v>
      </c>
      <c r="E94" s="7">
        <v>953.5</v>
      </c>
      <c r="F94" s="3" t="s">
        <v>255</v>
      </c>
      <c r="G94" s="3">
        <v>946</v>
      </c>
      <c r="H94" s="3">
        <v>1425</v>
      </c>
      <c r="I94" s="3">
        <v>964</v>
      </c>
      <c r="J94" s="6">
        <f t="shared" si="8"/>
        <v>14962.5</v>
      </c>
      <c r="K94" s="3" t="s">
        <v>17</v>
      </c>
      <c r="L94" s="3" t="s">
        <v>261</v>
      </c>
    </row>
    <row r="95" spans="1:12" ht="13.8" customHeight="1" x14ac:dyDescent="0.3">
      <c r="A95" s="2" t="s">
        <v>250</v>
      </c>
      <c r="B95" s="2" t="s">
        <v>106</v>
      </c>
      <c r="C95" s="5" t="s">
        <v>12</v>
      </c>
      <c r="D95" s="4">
        <v>0.38958333333333334</v>
      </c>
      <c r="E95" s="7">
        <v>451</v>
      </c>
      <c r="F95" s="3" t="s">
        <v>256</v>
      </c>
      <c r="G95" s="3">
        <v>445.6</v>
      </c>
      <c r="H95" s="3">
        <v>2000</v>
      </c>
      <c r="I95" s="3">
        <v>445.6</v>
      </c>
      <c r="J95" s="8">
        <f t="shared" ref="J95" si="10">H95*(I95-E95)</f>
        <v>-10799.999999999955</v>
      </c>
      <c r="K95" s="9" t="s">
        <v>34</v>
      </c>
      <c r="L95" s="9" t="s">
        <v>258</v>
      </c>
    </row>
    <row r="96" spans="1:12" ht="13.8" customHeight="1" x14ac:dyDescent="0.3">
      <c r="A96" s="2" t="s">
        <v>250</v>
      </c>
      <c r="B96" s="2" t="s">
        <v>65</v>
      </c>
      <c r="C96" s="5" t="s">
        <v>12</v>
      </c>
      <c r="D96" s="4">
        <v>0.41319444444444442</v>
      </c>
      <c r="E96" s="7">
        <v>3135</v>
      </c>
      <c r="F96" s="3" t="s">
        <v>257</v>
      </c>
      <c r="G96" s="3">
        <v>3108</v>
      </c>
      <c r="H96" s="3">
        <v>300</v>
      </c>
      <c r="I96" s="3">
        <v>3135</v>
      </c>
      <c r="J96" s="6">
        <f t="shared" si="8"/>
        <v>0</v>
      </c>
      <c r="K96" s="3" t="s">
        <v>88</v>
      </c>
      <c r="L96" s="3" t="s">
        <v>266</v>
      </c>
    </row>
    <row r="97" spans="1:12" ht="13.8" customHeight="1" x14ac:dyDescent="0.3">
      <c r="A97" s="2" t="s">
        <v>250</v>
      </c>
      <c r="B97" s="2" t="s">
        <v>67</v>
      </c>
      <c r="C97" s="5" t="s">
        <v>12</v>
      </c>
      <c r="D97" s="4">
        <v>0.47430555555555554</v>
      </c>
      <c r="E97" s="7">
        <v>793</v>
      </c>
      <c r="F97" s="3" t="s">
        <v>262</v>
      </c>
      <c r="G97" s="3">
        <v>787.3</v>
      </c>
      <c r="H97" s="3">
        <v>1250</v>
      </c>
      <c r="I97" s="3">
        <v>807</v>
      </c>
      <c r="J97" s="6">
        <f t="shared" si="8"/>
        <v>17500</v>
      </c>
      <c r="K97" s="3" t="s">
        <v>17</v>
      </c>
      <c r="L97" s="3" t="s">
        <v>265</v>
      </c>
    </row>
    <row r="98" spans="1:12" ht="13.8" customHeight="1" x14ac:dyDescent="0.3">
      <c r="A98" s="2" t="s">
        <v>250</v>
      </c>
      <c r="B98" s="2" t="s">
        <v>263</v>
      </c>
      <c r="C98" s="5" t="s">
        <v>12</v>
      </c>
      <c r="D98" s="4">
        <v>0.59097222222222223</v>
      </c>
      <c r="E98" s="7">
        <v>2873</v>
      </c>
      <c r="F98" s="3" t="s">
        <v>264</v>
      </c>
      <c r="G98" s="3">
        <v>2855</v>
      </c>
      <c r="H98" s="3">
        <v>250</v>
      </c>
      <c r="I98" s="3">
        <v>2885</v>
      </c>
      <c r="J98" s="6">
        <f t="shared" si="8"/>
        <v>3000</v>
      </c>
      <c r="K98" s="3" t="s">
        <v>88</v>
      </c>
      <c r="L98" s="3" t="s">
        <v>267</v>
      </c>
    </row>
    <row r="99" spans="1:12" ht="13.8" customHeight="1" x14ac:dyDescent="0.3">
      <c r="A99" s="2" t="s">
        <v>250</v>
      </c>
      <c r="B99" s="2" t="s">
        <v>270</v>
      </c>
      <c r="C99" s="5" t="s">
        <v>12</v>
      </c>
      <c r="D99" s="4">
        <v>0.375</v>
      </c>
      <c r="E99" s="7" t="s">
        <v>284</v>
      </c>
      <c r="F99" s="3" t="s">
        <v>271</v>
      </c>
      <c r="G99" s="3">
        <v>1216</v>
      </c>
      <c r="H99" s="3">
        <v>950</v>
      </c>
      <c r="I99" s="3">
        <v>1234</v>
      </c>
      <c r="J99" s="6">
        <v>8550</v>
      </c>
      <c r="K99" s="3" t="s">
        <v>18</v>
      </c>
      <c r="L99" s="3" t="s">
        <v>277</v>
      </c>
    </row>
    <row r="100" spans="1:12" ht="13.8" customHeight="1" x14ac:dyDescent="0.3">
      <c r="A100" s="2" t="s">
        <v>272</v>
      </c>
      <c r="B100" s="2" t="s">
        <v>19</v>
      </c>
      <c r="C100" s="5" t="s">
        <v>12</v>
      </c>
      <c r="D100" s="4">
        <v>0.38680555555555557</v>
      </c>
      <c r="E100" s="7">
        <v>836</v>
      </c>
      <c r="F100" s="3" t="s">
        <v>273</v>
      </c>
      <c r="G100" s="3">
        <v>830.2</v>
      </c>
      <c r="H100" s="3">
        <v>1650</v>
      </c>
      <c r="I100" s="3">
        <v>842</v>
      </c>
      <c r="J100" s="6">
        <f t="shared" si="8"/>
        <v>9900</v>
      </c>
      <c r="K100" s="3" t="s">
        <v>18</v>
      </c>
      <c r="L100" s="3" t="s">
        <v>278</v>
      </c>
    </row>
    <row r="101" spans="1:12" ht="13.8" customHeight="1" x14ac:dyDescent="0.3">
      <c r="A101" s="2" t="s">
        <v>272</v>
      </c>
      <c r="B101" s="2" t="s">
        <v>65</v>
      </c>
      <c r="C101" s="5" t="s">
        <v>12</v>
      </c>
      <c r="D101" s="4">
        <v>0.38819444444444445</v>
      </c>
      <c r="E101" s="7">
        <v>3140</v>
      </c>
      <c r="F101" s="3" t="s">
        <v>274</v>
      </c>
      <c r="G101" s="3">
        <v>3116</v>
      </c>
      <c r="H101" s="3">
        <v>300</v>
      </c>
      <c r="I101" s="3">
        <v>3116</v>
      </c>
      <c r="J101" s="8">
        <f t="shared" si="8"/>
        <v>-7200</v>
      </c>
      <c r="K101" s="9" t="s">
        <v>34</v>
      </c>
      <c r="L101" s="9" t="s">
        <v>280</v>
      </c>
    </row>
    <row r="102" spans="1:12" ht="13.8" customHeight="1" x14ac:dyDescent="0.3">
      <c r="A102" s="2" t="s">
        <v>272</v>
      </c>
      <c r="B102" s="2" t="s">
        <v>67</v>
      </c>
      <c r="C102" s="5" t="s">
        <v>12</v>
      </c>
      <c r="D102" s="4">
        <v>0.3923611111111111</v>
      </c>
      <c r="E102" s="7">
        <v>808</v>
      </c>
      <c r="F102" s="3" t="s">
        <v>275</v>
      </c>
      <c r="G102" s="3">
        <v>799.4</v>
      </c>
      <c r="H102" s="3">
        <v>1250</v>
      </c>
      <c r="I102" s="3">
        <v>815</v>
      </c>
      <c r="J102" s="6">
        <f t="shared" si="8"/>
        <v>8750</v>
      </c>
      <c r="K102" s="3" t="s">
        <v>18</v>
      </c>
      <c r="L102" s="3" t="s">
        <v>276</v>
      </c>
    </row>
    <row r="103" spans="1:12" ht="13.8" customHeight="1" x14ac:dyDescent="0.3">
      <c r="A103" s="2" t="s">
        <v>272</v>
      </c>
      <c r="B103" s="2" t="s">
        <v>83</v>
      </c>
      <c r="C103" s="5" t="s">
        <v>12</v>
      </c>
      <c r="D103" s="4">
        <v>0.40625</v>
      </c>
      <c r="E103" s="7">
        <v>969.5</v>
      </c>
      <c r="F103" s="3" t="s">
        <v>64</v>
      </c>
      <c r="G103" s="3">
        <v>964</v>
      </c>
      <c r="H103" s="3">
        <v>1425</v>
      </c>
      <c r="I103" s="3">
        <v>964</v>
      </c>
      <c r="J103" s="8">
        <f t="shared" ref="J103:J134" si="11">H103*(I103-E103)</f>
        <v>-7837.5</v>
      </c>
      <c r="K103" s="9" t="s">
        <v>34</v>
      </c>
      <c r="L103" s="9" t="s">
        <v>279</v>
      </c>
    </row>
    <row r="104" spans="1:12" ht="13.8" customHeight="1" x14ac:dyDescent="0.3">
      <c r="A104" s="2" t="s">
        <v>272</v>
      </c>
      <c r="B104" s="2" t="s">
        <v>281</v>
      </c>
      <c r="C104" s="5" t="s">
        <v>12</v>
      </c>
      <c r="D104" s="4">
        <v>0.52152777777777781</v>
      </c>
      <c r="E104" s="7">
        <v>6610</v>
      </c>
      <c r="F104" s="3" t="s">
        <v>282</v>
      </c>
      <c r="G104" s="3">
        <v>6558</v>
      </c>
      <c r="H104" s="3">
        <v>125</v>
      </c>
      <c r="I104" s="3">
        <v>6668</v>
      </c>
      <c r="J104" s="6">
        <f t="shared" si="11"/>
        <v>7250</v>
      </c>
      <c r="K104" s="3" t="s">
        <v>18</v>
      </c>
      <c r="L104" s="3" t="s">
        <v>283</v>
      </c>
    </row>
    <row r="105" spans="1:12" ht="13.8" customHeight="1" x14ac:dyDescent="0.3">
      <c r="A105" s="2" t="s">
        <v>250</v>
      </c>
      <c r="B105" s="2" t="s">
        <v>285</v>
      </c>
      <c r="C105" s="9" t="s">
        <v>37</v>
      </c>
      <c r="D105" s="10">
        <v>0.375</v>
      </c>
      <c r="E105" s="7" t="s">
        <v>301</v>
      </c>
      <c r="F105" s="3" t="s">
        <v>286</v>
      </c>
      <c r="G105" s="3">
        <v>736</v>
      </c>
      <c r="H105" s="3">
        <v>1500</v>
      </c>
      <c r="I105" s="3">
        <v>724</v>
      </c>
      <c r="J105" s="6">
        <v>9000</v>
      </c>
      <c r="K105" s="3" t="s">
        <v>18</v>
      </c>
      <c r="L105" s="3" t="s">
        <v>295</v>
      </c>
    </row>
    <row r="106" spans="1:12" ht="13.8" customHeight="1" x14ac:dyDescent="0.3">
      <c r="A106" s="2" t="s">
        <v>287</v>
      </c>
      <c r="B106" s="2" t="s">
        <v>69</v>
      </c>
      <c r="C106" s="5" t="s">
        <v>12</v>
      </c>
      <c r="D106" s="4">
        <v>0.38680555555555557</v>
      </c>
      <c r="E106" s="7">
        <v>570</v>
      </c>
      <c r="F106" s="3" t="s">
        <v>288</v>
      </c>
      <c r="G106" s="3">
        <v>564.4</v>
      </c>
      <c r="H106" s="3">
        <v>1800</v>
      </c>
      <c r="I106" s="3">
        <v>564.4</v>
      </c>
      <c r="J106" s="8">
        <f t="shared" si="11"/>
        <v>-10080.00000000004</v>
      </c>
      <c r="K106" s="3" t="s">
        <v>34</v>
      </c>
      <c r="L106" s="3" t="s">
        <v>294</v>
      </c>
    </row>
    <row r="107" spans="1:12" ht="13.8" customHeight="1" x14ac:dyDescent="0.3">
      <c r="A107" s="2" t="s">
        <v>287</v>
      </c>
      <c r="B107" s="2" t="s">
        <v>67</v>
      </c>
      <c r="C107" s="5" t="s">
        <v>12</v>
      </c>
      <c r="D107" s="4">
        <v>0.38819444444444445</v>
      </c>
      <c r="E107" s="7">
        <v>802</v>
      </c>
      <c r="F107" s="3" t="s">
        <v>289</v>
      </c>
      <c r="G107" s="3">
        <v>794.6</v>
      </c>
      <c r="H107" s="3">
        <v>1250</v>
      </c>
      <c r="I107" s="3">
        <v>794.6</v>
      </c>
      <c r="J107" s="8">
        <f t="shared" si="11"/>
        <v>-9249.9999999999709</v>
      </c>
      <c r="K107" s="3" t="s">
        <v>34</v>
      </c>
      <c r="L107" s="3" t="s">
        <v>293</v>
      </c>
    </row>
    <row r="108" spans="1:12" ht="13.8" customHeight="1" x14ac:dyDescent="0.3">
      <c r="A108" s="2" t="s">
        <v>287</v>
      </c>
      <c r="B108" s="2" t="s">
        <v>98</v>
      </c>
      <c r="C108" s="5" t="s">
        <v>12</v>
      </c>
      <c r="D108" s="4">
        <v>0.39027777777777778</v>
      </c>
      <c r="E108" s="7">
        <v>386.5</v>
      </c>
      <c r="F108" s="3" t="s">
        <v>290</v>
      </c>
      <c r="G108" s="3">
        <v>383.6</v>
      </c>
      <c r="H108" s="3">
        <v>3375</v>
      </c>
      <c r="I108" s="3">
        <v>385.6</v>
      </c>
      <c r="J108" s="8">
        <f t="shared" si="11"/>
        <v>-3037.4999999999231</v>
      </c>
      <c r="K108" s="3" t="s">
        <v>291</v>
      </c>
      <c r="L108" s="3" t="s">
        <v>292</v>
      </c>
    </row>
    <row r="109" spans="1:12" ht="13.8" customHeight="1" x14ac:dyDescent="0.3">
      <c r="A109" s="2" t="s">
        <v>287</v>
      </c>
      <c r="B109" s="2" t="s">
        <v>296</v>
      </c>
      <c r="C109" s="5" t="s">
        <v>12</v>
      </c>
      <c r="D109" s="4">
        <v>0.39999999999999997</v>
      </c>
      <c r="E109" s="7">
        <v>2860</v>
      </c>
      <c r="F109" s="3" t="s">
        <v>297</v>
      </c>
      <c r="G109" s="3">
        <v>2838</v>
      </c>
      <c r="H109" s="3">
        <v>250</v>
      </c>
      <c r="I109" s="3">
        <v>2882</v>
      </c>
      <c r="J109" s="6">
        <f t="shared" si="11"/>
        <v>5500</v>
      </c>
      <c r="K109" s="3" t="s">
        <v>18</v>
      </c>
      <c r="L109" s="3" t="s">
        <v>303</v>
      </c>
    </row>
    <row r="110" spans="1:12" ht="13.8" customHeight="1" x14ac:dyDescent="0.3">
      <c r="A110" s="2" t="s">
        <v>287</v>
      </c>
      <c r="B110" s="2" t="s">
        <v>170</v>
      </c>
      <c r="C110" s="5" t="s">
        <v>12</v>
      </c>
      <c r="D110" s="4">
        <v>0.4909722222222222</v>
      </c>
      <c r="E110" s="7">
        <v>964</v>
      </c>
      <c r="F110" s="3" t="s">
        <v>298</v>
      </c>
      <c r="G110" s="3">
        <v>952</v>
      </c>
      <c r="H110" s="3">
        <v>900</v>
      </c>
      <c r="I110" s="3">
        <v>976</v>
      </c>
      <c r="J110" s="6">
        <f t="shared" si="11"/>
        <v>10800</v>
      </c>
      <c r="K110" s="3" t="s">
        <v>18</v>
      </c>
      <c r="L110" s="3" t="s">
        <v>300</v>
      </c>
    </row>
    <row r="111" spans="1:12" ht="13.8" customHeight="1" x14ac:dyDescent="0.3">
      <c r="A111" s="2" t="s">
        <v>287</v>
      </c>
      <c r="B111" s="2" t="s">
        <v>285</v>
      </c>
      <c r="C111" s="5" t="s">
        <v>12</v>
      </c>
      <c r="D111" s="4">
        <v>0.57361111111111118</v>
      </c>
      <c r="E111" s="7">
        <v>736.5</v>
      </c>
      <c r="F111" s="3" t="s">
        <v>299</v>
      </c>
      <c r="G111" s="3">
        <v>731</v>
      </c>
      <c r="H111" s="3">
        <v>1500</v>
      </c>
      <c r="I111" s="3">
        <v>739</v>
      </c>
      <c r="J111" s="6">
        <f t="shared" si="11"/>
        <v>3750</v>
      </c>
      <c r="K111" s="3" t="s">
        <v>88</v>
      </c>
      <c r="L111" s="3" t="s">
        <v>302</v>
      </c>
    </row>
    <row r="112" spans="1:12" ht="13.8" customHeight="1" x14ac:dyDescent="0.3">
      <c r="A112" s="11" t="s">
        <v>287</v>
      </c>
      <c r="B112" s="11" t="s">
        <v>305</v>
      </c>
      <c r="C112" s="12" t="s">
        <v>12</v>
      </c>
      <c r="D112" s="13">
        <v>0.40138888888888885</v>
      </c>
      <c r="E112" s="14">
        <v>257</v>
      </c>
      <c r="F112" s="15" t="s">
        <v>306</v>
      </c>
      <c r="G112" s="15">
        <v>196</v>
      </c>
      <c r="H112" s="15">
        <v>15</v>
      </c>
      <c r="I112" s="15">
        <v>436</v>
      </c>
      <c r="J112" s="16">
        <f t="shared" si="11"/>
        <v>2685</v>
      </c>
      <c r="K112" s="15" t="s">
        <v>128</v>
      </c>
      <c r="L112" s="15" t="s">
        <v>314</v>
      </c>
    </row>
    <row r="113" spans="1:12" ht="13.8" customHeight="1" x14ac:dyDescent="0.3">
      <c r="A113" s="2" t="s">
        <v>304</v>
      </c>
      <c r="B113" s="2" t="s">
        <v>19</v>
      </c>
      <c r="C113" s="5" t="s">
        <v>12</v>
      </c>
      <c r="D113" s="4">
        <v>0.38680555555555557</v>
      </c>
      <c r="E113" s="7">
        <v>843</v>
      </c>
      <c r="F113" s="3" t="s">
        <v>307</v>
      </c>
      <c r="G113" s="3">
        <v>837.2</v>
      </c>
      <c r="H113" s="3">
        <v>1650</v>
      </c>
      <c r="I113" s="3">
        <v>856</v>
      </c>
      <c r="J113" s="6">
        <f t="shared" si="11"/>
        <v>21450</v>
      </c>
      <c r="K113" s="3" t="s">
        <v>17</v>
      </c>
      <c r="L113" s="3" t="s">
        <v>318</v>
      </c>
    </row>
    <row r="114" spans="1:12" ht="13.8" customHeight="1" x14ac:dyDescent="0.3">
      <c r="A114" s="2" t="s">
        <v>304</v>
      </c>
      <c r="B114" s="2" t="s">
        <v>106</v>
      </c>
      <c r="C114" s="5" t="s">
        <v>12</v>
      </c>
      <c r="D114" s="4">
        <v>0.38750000000000001</v>
      </c>
      <c r="E114" s="7">
        <v>434</v>
      </c>
      <c r="F114" s="3" t="s">
        <v>308</v>
      </c>
      <c r="G114" s="3">
        <v>429</v>
      </c>
      <c r="H114" s="3">
        <v>2000</v>
      </c>
      <c r="I114" s="3">
        <v>445</v>
      </c>
      <c r="J114" s="6">
        <f t="shared" si="11"/>
        <v>22000</v>
      </c>
      <c r="K114" s="3" t="s">
        <v>17</v>
      </c>
      <c r="L114" s="3" t="s">
        <v>313</v>
      </c>
    </row>
    <row r="115" spans="1:12" ht="13.8" customHeight="1" x14ac:dyDescent="0.3">
      <c r="A115" s="2" t="s">
        <v>304</v>
      </c>
      <c r="B115" s="2" t="s">
        <v>67</v>
      </c>
      <c r="C115" s="5" t="s">
        <v>12</v>
      </c>
      <c r="D115" s="4">
        <v>0.3923611111111111</v>
      </c>
      <c r="E115" s="7">
        <v>802</v>
      </c>
      <c r="F115" s="3" t="s">
        <v>309</v>
      </c>
      <c r="G115" s="3">
        <v>794.6</v>
      </c>
      <c r="H115" s="3">
        <v>1250</v>
      </c>
      <c r="I115" s="3">
        <v>816</v>
      </c>
      <c r="J115" s="6">
        <f t="shared" si="11"/>
        <v>17500</v>
      </c>
      <c r="K115" s="3" t="s">
        <v>17</v>
      </c>
      <c r="L115" s="3" t="s">
        <v>316</v>
      </c>
    </row>
    <row r="116" spans="1:12" ht="13.8" customHeight="1" x14ac:dyDescent="0.3">
      <c r="A116" s="2" t="s">
        <v>304</v>
      </c>
      <c r="B116" s="2" t="s">
        <v>65</v>
      </c>
      <c r="C116" s="5" t="s">
        <v>12</v>
      </c>
      <c r="D116" s="4">
        <v>0.3979166666666667</v>
      </c>
      <c r="E116" s="7">
        <v>3060</v>
      </c>
      <c r="F116" s="3" t="s">
        <v>310</v>
      </c>
      <c r="G116" s="3">
        <v>3034</v>
      </c>
      <c r="H116" s="3">
        <v>300</v>
      </c>
      <c r="I116" s="3">
        <v>3096</v>
      </c>
      <c r="J116" s="6">
        <f t="shared" si="11"/>
        <v>10800</v>
      </c>
      <c r="K116" s="3" t="s">
        <v>18</v>
      </c>
      <c r="L116" s="3" t="s">
        <v>315</v>
      </c>
    </row>
    <row r="117" spans="1:12" ht="13.8" customHeight="1" x14ac:dyDescent="0.3">
      <c r="A117" s="2" t="s">
        <v>304</v>
      </c>
      <c r="B117" s="2" t="s">
        <v>168</v>
      </c>
      <c r="C117" s="5" t="s">
        <v>12</v>
      </c>
      <c r="D117" s="4">
        <v>0.44444444444444442</v>
      </c>
      <c r="E117" s="7">
        <v>575</v>
      </c>
      <c r="F117" s="3" t="s">
        <v>311</v>
      </c>
      <c r="G117" s="3">
        <v>569.4</v>
      </c>
      <c r="H117" s="3">
        <v>1500</v>
      </c>
      <c r="I117" s="3">
        <v>586</v>
      </c>
      <c r="J117" s="6">
        <f t="shared" si="11"/>
        <v>16500</v>
      </c>
      <c r="K117" s="3" t="s">
        <v>17</v>
      </c>
      <c r="L117" s="3" t="s">
        <v>317</v>
      </c>
    </row>
    <row r="118" spans="1:12" ht="13.8" customHeight="1" x14ac:dyDescent="0.3">
      <c r="A118" s="2" t="s">
        <v>304</v>
      </c>
      <c r="B118" s="2" t="s">
        <v>170</v>
      </c>
      <c r="C118" s="5" t="s">
        <v>12</v>
      </c>
      <c r="D118" s="4">
        <v>0.46527777777777773</v>
      </c>
      <c r="E118" s="7">
        <v>989</v>
      </c>
      <c r="F118" s="3" t="s">
        <v>312</v>
      </c>
      <c r="G118" s="3">
        <v>979</v>
      </c>
      <c r="H118" s="3">
        <v>900</v>
      </c>
      <c r="I118" s="3">
        <v>995</v>
      </c>
      <c r="J118" s="6">
        <f t="shared" si="11"/>
        <v>5400</v>
      </c>
      <c r="K118" s="3" t="s">
        <v>88</v>
      </c>
      <c r="L118" s="3" t="s">
        <v>319</v>
      </c>
    </row>
    <row r="119" spans="1:12" ht="13.8" customHeight="1" x14ac:dyDescent="0.3">
      <c r="A119" s="2" t="s">
        <v>250</v>
      </c>
      <c r="B119" s="2" t="s">
        <v>270</v>
      </c>
      <c r="C119" s="5" t="s">
        <v>12</v>
      </c>
      <c r="D119" s="4">
        <v>0.375</v>
      </c>
      <c r="E119" s="7" t="s">
        <v>284</v>
      </c>
      <c r="F119" s="3" t="s">
        <v>271</v>
      </c>
      <c r="G119" s="3">
        <v>1216</v>
      </c>
      <c r="H119" s="3">
        <v>950</v>
      </c>
      <c r="I119" s="3">
        <v>1245</v>
      </c>
      <c r="J119" s="6">
        <v>19000</v>
      </c>
      <c r="K119" s="3" t="s">
        <v>17</v>
      </c>
      <c r="L119" s="3" t="s">
        <v>331</v>
      </c>
    </row>
    <row r="120" spans="1:12" ht="13.8" customHeight="1" x14ac:dyDescent="0.3">
      <c r="A120" s="2" t="s">
        <v>320</v>
      </c>
      <c r="B120" s="2" t="s">
        <v>69</v>
      </c>
      <c r="C120" s="5" t="s">
        <v>12</v>
      </c>
      <c r="D120" s="4">
        <v>0.38819444444444445</v>
      </c>
      <c r="E120" s="7">
        <v>586</v>
      </c>
      <c r="F120" s="3" t="s">
        <v>321</v>
      </c>
      <c r="G120" s="3">
        <v>581.20000000000005</v>
      </c>
      <c r="H120" s="3">
        <v>1800</v>
      </c>
      <c r="I120" s="3">
        <v>596</v>
      </c>
      <c r="J120" s="6">
        <f t="shared" si="11"/>
        <v>18000</v>
      </c>
      <c r="K120" s="3" t="s">
        <v>17</v>
      </c>
      <c r="L120" s="3" t="s">
        <v>327</v>
      </c>
    </row>
    <row r="121" spans="1:12" ht="13.8" customHeight="1" x14ac:dyDescent="0.3">
      <c r="A121" s="2" t="s">
        <v>320</v>
      </c>
      <c r="B121" s="2" t="s">
        <v>170</v>
      </c>
      <c r="C121" s="5" t="s">
        <v>12</v>
      </c>
      <c r="D121" s="4">
        <v>0.39027777777777778</v>
      </c>
      <c r="E121" s="7">
        <v>992</v>
      </c>
      <c r="F121" s="3" t="s">
        <v>322</v>
      </c>
      <c r="G121" s="3">
        <v>982.5</v>
      </c>
      <c r="H121" s="3">
        <v>900</v>
      </c>
      <c r="I121" s="3">
        <v>982.5</v>
      </c>
      <c r="J121" s="8">
        <f t="shared" ref="J121" si="12">H121*(I121-E121)</f>
        <v>-8550</v>
      </c>
      <c r="K121" s="9" t="s">
        <v>34</v>
      </c>
      <c r="L121" s="9" t="s">
        <v>329</v>
      </c>
    </row>
    <row r="122" spans="1:12" ht="13.8" customHeight="1" x14ac:dyDescent="0.3">
      <c r="A122" s="2" t="s">
        <v>320</v>
      </c>
      <c r="B122" s="2" t="s">
        <v>65</v>
      </c>
      <c r="C122" s="5" t="s">
        <v>12</v>
      </c>
      <c r="D122" s="4">
        <v>0.39861111111111108</v>
      </c>
      <c r="E122" s="7">
        <v>3105</v>
      </c>
      <c r="F122" s="3" t="s">
        <v>323</v>
      </c>
      <c r="G122" s="3">
        <v>3084.2</v>
      </c>
      <c r="H122" s="3">
        <v>300</v>
      </c>
      <c r="I122" s="3">
        <v>3150</v>
      </c>
      <c r="J122" s="6">
        <f t="shared" si="11"/>
        <v>13500</v>
      </c>
      <c r="K122" s="3" t="s">
        <v>17</v>
      </c>
      <c r="L122" s="3" t="s">
        <v>326</v>
      </c>
    </row>
    <row r="123" spans="1:12" ht="13.8" customHeight="1" x14ac:dyDescent="0.3">
      <c r="A123" s="2" t="s">
        <v>320</v>
      </c>
      <c r="B123" s="2" t="s">
        <v>19</v>
      </c>
      <c r="C123" s="5" t="s">
        <v>12</v>
      </c>
      <c r="D123" s="4">
        <v>0.40069444444444446</v>
      </c>
      <c r="E123" s="7">
        <v>861.5</v>
      </c>
      <c r="F123" s="3" t="s">
        <v>324</v>
      </c>
      <c r="G123" s="3">
        <v>855.6</v>
      </c>
      <c r="H123" s="3">
        <v>1650</v>
      </c>
      <c r="I123" s="3">
        <v>866</v>
      </c>
      <c r="J123" s="6">
        <f t="shared" si="11"/>
        <v>7425</v>
      </c>
      <c r="K123" s="3" t="s">
        <v>18</v>
      </c>
      <c r="L123" s="3" t="s">
        <v>328</v>
      </c>
    </row>
    <row r="124" spans="1:12" ht="13.8" customHeight="1" x14ac:dyDescent="0.3">
      <c r="A124" s="2" t="s">
        <v>320</v>
      </c>
      <c r="B124" s="2" t="s">
        <v>67</v>
      </c>
      <c r="C124" s="5" t="s">
        <v>12</v>
      </c>
      <c r="D124" s="4">
        <v>0.45069444444444445</v>
      </c>
      <c r="E124" s="7">
        <v>824</v>
      </c>
      <c r="F124" s="3" t="s">
        <v>325</v>
      </c>
      <c r="G124" s="3">
        <v>818</v>
      </c>
      <c r="H124" s="3">
        <v>1250</v>
      </c>
      <c r="I124" s="3">
        <v>836</v>
      </c>
      <c r="J124" s="6">
        <f t="shared" si="11"/>
        <v>15000</v>
      </c>
      <c r="K124" s="3" t="s">
        <v>17</v>
      </c>
      <c r="L124" s="3" t="s">
        <v>330</v>
      </c>
    </row>
    <row r="125" spans="1:12" ht="13.8" customHeight="1" x14ac:dyDescent="0.3">
      <c r="A125" s="2" t="s">
        <v>320</v>
      </c>
      <c r="B125" s="2" t="s">
        <v>168</v>
      </c>
      <c r="C125" s="5" t="s">
        <v>12</v>
      </c>
      <c r="D125" s="4">
        <v>0.46180555555555558</v>
      </c>
      <c r="E125" s="7">
        <v>584</v>
      </c>
      <c r="F125" s="3" t="s">
        <v>169</v>
      </c>
      <c r="G125" s="3">
        <v>578</v>
      </c>
      <c r="H125" s="3">
        <v>1500</v>
      </c>
      <c r="I125" s="3">
        <v>580</v>
      </c>
      <c r="J125" s="8">
        <f t="shared" si="11"/>
        <v>-6000</v>
      </c>
      <c r="K125" s="9" t="s">
        <v>88</v>
      </c>
      <c r="L125" s="9" t="s">
        <v>332</v>
      </c>
    </row>
    <row r="126" spans="1:12" ht="13.8" customHeight="1" x14ac:dyDescent="0.3">
      <c r="A126" s="2" t="s">
        <v>333</v>
      </c>
      <c r="B126" s="2" t="s">
        <v>60</v>
      </c>
      <c r="C126" s="5" t="s">
        <v>12</v>
      </c>
      <c r="D126" s="4">
        <v>0.375</v>
      </c>
      <c r="E126" s="7" t="s">
        <v>353</v>
      </c>
      <c r="F126" s="3" t="s">
        <v>334</v>
      </c>
      <c r="G126" s="3">
        <v>1276</v>
      </c>
      <c r="H126" s="3">
        <v>800</v>
      </c>
      <c r="I126" s="3">
        <v>1302</v>
      </c>
      <c r="J126" s="6">
        <v>13600</v>
      </c>
      <c r="K126" s="3" t="s">
        <v>17</v>
      </c>
      <c r="L126" s="3" t="s">
        <v>339</v>
      </c>
    </row>
    <row r="127" spans="1:12" ht="13.8" customHeight="1" x14ac:dyDescent="0.3">
      <c r="A127" s="2" t="s">
        <v>333</v>
      </c>
      <c r="B127" s="2" t="s">
        <v>342</v>
      </c>
      <c r="C127" s="5" t="s">
        <v>12</v>
      </c>
      <c r="D127" s="4">
        <v>0.375</v>
      </c>
      <c r="E127" s="7" t="s">
        <v>354</v>
      </c>
      <c r="F127" s="3" t="s">
        <v>343</v>
      </c>
      <c r="G127" s="3">
        <v>2912</v>
      </c>
      <c r="H127" s="3">
        <v>300</v>
      </c>
      <c r="I127" s="3">
        <v>2975</v>
      </c>
      <c r="J127" s="6">
        <v>10500</v>
      </c>
      <c r="K127" s="3" t="s">
        <v>18</v>
      </c>
      <c r="L127" s="3" t="s">
        <v>345</v>
      </c>
    </row>
    <row r="128" spans="1:12" ht="13.8" customHeight="1" x14ac:dyDescent="0.3">
      <c r="A128" s="2" t="s">
        <v>333</v>
      </c>
      <c r="B128" s="2" t="s">
        <v>19</v>
      </c>
      <c r="C128" s="5" t="s">
        <v>12</v>
      </c>
      <c r="D128" s="4">
        <v>0.375</v>
      </c>
      <c r="E128" s="7" t="s">
        <v>355</v>
      </c>
      <c r="F128" s="3" t="s">
        <v>344</v>
      </c>
      <c r="G128" s="3">
        <v>862</v>
      </c>
      <c r="H128" s="3">
        <v>1650</v>
      </c>
      <c r="I128" s="3">
        <v>874</v>
      </c>
      <c r="J128" s="6">
        <v>9900</v>
      </c>
      <c r="K128" s="3" t="s">
        <v>18</v>
      </c>
      <c r="L128" s="3" t="s">
        <v>346</v>
      </c>
    </row>
    <row r="129" spans="1:12" ht="13.8" customHeight="1" x14ac:dyDescent="0.3">
      <c r="A129" s="2" t="s">
        <v>333</v>
      </c>
      <c r="B129" s="2" t="s">
        <v>65</v>
      </c>
      <c r="C129" s="5" t="s">
        <v>12</v>
      </c>
      <c r="D129" s="4">
        <v>0.375</v>
      </c>
      <c r="E129" s="7" t="s">
        <v>356</v>
      </c>
      <c r="F129" s="3" t="s">
        <v>335</v>
      </c>
      <c r="G129" s="3">
        <v>3176</v>
      </c>
      <c r="H129" s="3">
        <v>300</v>
      </c>
      <c r="I129" s="3">
        <v>3246</v>
      </c>
      <c r="J129" s="6">
        <v>13800</v>
      </c>
      <c r="K129" s="3" t="s">
        <v>17</v>
      </c>
      <c r="L129" s="3" t="s">
        <v>350</v>
      </c>
    </row>
    <row r="130" spans="1:12" ht="13.8" customHeight="1" x14ac:dyDescent="0.3">
      <c r="A130" s="2" t="s">
        <v>333</v>
      </c>
      <c r="B130" s="2" t="s">
        <v>67</v>
      </c>
      <c r="C130" s="5" t="s">
        <v>12</v>
      </c>
      <c r="D130" s="4">
        <v>0.375</v>
      </c>
      <c r="E130" s="7" t="s">
        <v>357</v>
      </c>
      <c r="F130" s="3" t="s">
        <v>336</v>
      </c>
      <c r="G130" s="3">
        <v>828</v>
      </c>
      <c r="H130" s="3">
        <v>1250</v>
      </c>
      <c r="I130" s="3">
        <v>850</v>
      </c>
      <c r="J130" s="6">
        <v>18750</v>
      </c>
      <c r="K130" s="3" t="s">
        <v>17</v>
      </c>
      <c r="L130" s="3" t="s">
        <v>337</v>
      </c>
    </row>
    <row r="131" spans="1:12" ht="13.8" customHeight="1" x14ac:dyDescent="0.3">
      <c r="A131" s="2" t="s">
        <v>333</v>
      </c>
      <c r="B131" s="2" t="s">
        <v>170</v>
      </c>
      <c r="C131" s="5" t="s">
        <v>12</v>
      </c>
      <c r="D131" s="4">
        <v>0.375</v>
      </c>
      <c r="E131" s="7" t="s">
        <v>358</v>
      </c>
      <c r="F131" s="3" t="s">
        <v>347</v>
      </c>
      <c r="G131" s="3">
        <v>996</v>
      </c>
      <c r="H131" s="3">
        <v>900</v>
      </c>
      <c r="I131" s="3">
        <v>1026</v>
      </c>
      <c r="J131" s="6">
        <v>18900</v>
      </c>
      <c r="K131" s="3" t="s">
        <v>17</v>
      </c>
      <c r="L131" s="3" t="s">
        <v>348</v>
      </c>
    </row>
    <row r="132" spans="1:12" ht="13.8" customHeight="1" x14ac:dyDescent="0.3">
      <c r="A132" s="2" t="s">
        <v>333</v>
      </c>
      <c r="B132" s="2" t="s">
        <v>168</v>
      </c>
      <c r="C132" s="5" t="s">
        <v>12</v>
      </c>
      <c r="D132" s="4">
        <v>0.39027777777777778</v>
      </c>
      <c r="E132" s="7">
        <v>601</v>
      </c>
      <c r="F132" s="3" t="s">
        <v>338</v>
      </c>
      <c r="G132" s="3">
        <v>594</v>
      </c>
      <c r="H132" s="3">
        <v>1500</v>
      </c>
      <c r="I132" s="3">
        <v>594</v>
      </c>
      <c r="J132" s="8">
        <f t="shared" si="11"/>
        <v>-10500</v>
      </c>
      <c r="K132" s="9" t="s">
        <v>34</v>
      </c>
      <c r="L132" s="9" t="s">
        <v>351</v>
      </c>
    </row>
    <row r="133" spans="1:12" ht="13.8" customHeight="1" x14ac:dyDescent="0.3">
      <c r="A133" s="2" t="s">
        <v>333</v>
      </c>
      <c r="B133" s="2" t="s">
        <v>281</v>
      </c>
      <c r="C133" s="5" t="s">
        <v>12</v>
      </c>
      <c r="D133" s="4">
        <v>0.40347222222222223</v>
      </c>
      <c r="E133" s="7">
        <v>6890</v>
      </c>
      <c r="F133" s="3" t="s">
        <v>352</v>
      </c>
      <c r="G133" s="3">
        <v>6855</v>
      </c>
      <c r="H133" s="3">
        <v>125</v>
      </c>
      <c r="I133" s="3">
        <v>6932</v>
      </c>
      <c r="J133" s="6">
        <f t="shared" si="11"/>
        <v>5250</v>
      </c>
      <c r="K133" s="3" t="s">
        <v>18</v>
      </c>
      <c r="L133" s="3" t="s">
        <v>340</v>
      </c>
    </row>
    <row r="134" spans="1:12" ht="13.8" customHeight="1" x14ac:dyDescent="0.3">
      <c r="A134" s="2" t="s">
        <v>333</v>
      </c>
      <c r="B134" s="2" t="s">
        <v>69</v>
      </c>
      <c r="C134" s="5" t="s">
        <v>12</v>
      </c>
      <c r="D134" s="4">
        <v>0.45277777777777778</v>
      </c>
      <c r="E134" s="7">
        <v>599</v>
      </c>
      <c r="F134" s="3" t="s">
        <v>341</v>
      </c>
      <c r="G134" s="3">
        <v>594.20000000000005</v>
      </c>
      <c r="H134" s="3">
        <v>1800</v>
      </c>
      <c r="I134" s="3">
        <v>605</v>
      </c>
      <c r="J134" s="6">
        <f t="shared" si="11"/>
        <v>10800</v>
      </c>
      <c r="K134" s="3" t="s">
        <v>18</v>
      </c>
      <c r="L134" s="3" t="s">
        <v>349</v>
      </c>
    </row>
    <row r="135" spans="1:12" ht="15.6" customHeight="1" x14ac:dyDescent="0.3"/>
    <row r="136" spans="1:12" ht="9.6" customHeight="1" x14ac:dyDescent="0.3">
      <c r="A136" s="19" t="s">
        <v>13</v>
      </c>
      <c r="B136" s="20"/>
      <c r="C136" s="20"/>
      <c r="D136" s="20"/>
      <c r="E136" s="20"/>
      <c r="F136" s="20"/>
      <c r="G136" s="20"/>
      <c r="H136" s="20"/>
      <c r="I136" s="21"/>
      <c r="J136" s="25">
        <f>+SUM(J13:J134)</f>
        <v>907082.00000000012</v>
      </c>
      <c r="K136" s="19" t="s">
        <v>14</v>
      </c>
      <c r="L136" s="21"/>
    </row>
    <row r="137" spans="1:12" x14ac:dyDescent="0.3">
      <c r="A137" s="22"/>
      <c r="B137" s="23"/>
      <c r="C137" s="23"/>
      <c r="D137" s="23"/>
      <c r="E137" s="23"/>
      <c r="F137" s="23"/>
      <c r="G137" s="23"/>
      <c r="H137" s="23"/>
      <c r="I137" s="24"/>
      <c r="J137" s="26"/>
      <c r="K137" s="22"/>
      <c r="L137" s="24"/>
    </row>
  </sheetData>
  <mergeCells count="4">
    <mergeCell ref="A136:I137"/>
    <mergeCell ref="J136:J137"/>
    <mergeCell ref="K136:L137"/>
    <mergeCell ref="A11:L1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6"/>
  <sheetViews>
    <sheetView workbookViewId="0">
      <selection sqref="A1:L13"/>
    </sheetView>
  </sheetViews>
  <sheetFormatPr defaultColWidth="12.109375" defaultRowHeight="14.4" x14ac:dyDescent="0.3"/>
  <cols>
    <col min="2" max="2" width="29" bestFit="1" customWidth="1"/>
    <col min="6" max="6" width="15.44140625" bestFit="1" customWidth="1"/>
    <col min="10" max="10" width="13.33203125" bestFit="1" customWidth="1"/>
    <col min="11" max="11" width="37.33203125" bestFit="1" customWidth="1"/>
    <col min="12" max="12" width="20.33203125" bestFit="1" customWidth="1"/>
  </cols>
  <sheetData>
    <row r="1" spans="1:12" x14ac:dyDescent="0.3">
      <c r="A1" s="31" t="s">
        <v>15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</row>
    <row r="2" spans="1:12" ht="15.6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2" x14ac:dyDescent="0.3">
      <c r="A3" s="2" t="s">
        <v>333</v>
      </c>
      <c r="B3" s="2" t="s">
        <v>60</v>
      </c>
      <c r="C3" s="5" t="s">
        <v>12</v>
      </c>
      <c r="D3" s="4">
        <v>0.375</v>
      </c>
      <c r="E3" s="7" t="s">
        <v>353</v>
      </c>
      <c r="F3" s="3" t="s">
        <v>334</v>
      </c>
      <c r="G3" s="3">
        <v>1276</v>
      </c>
      <c r="H3" s="3">
        <v>800</v>
      </c>
      <c r="I3" s="3">
        <v>1302</v>
      </c>
      <c r="J3" s="6">
        <v>13600</v>
      </c>
      <c r="K3" s="3" t="s">
        <v>17</v>
      </c>
      <c r="L3" s="3" t="s">
        <v>339</v>
      </c>
    </row>
    <row r="4" spans="1:12" x14ac:dyDescent="0.3">
      <c r="A4" s="2" t="s">
        <v>333</v>
      </c>
      <c r="B4" s="2" t="s">
        <v>342</v>
      </c>
      <c r="C4" s="5" t="s">
        <v>12</v>
      </c>
      <c r="D4" s="4">
        <v>0.375</v>
      </c>
      <c r="E4" s="7" t="s">
        <v>354</v>
      </c>
      <c r="F4" s="3" t="s">
        <v>343</v>
      </c>
      <c r="G4" s="3">
        <v>2912</v>
      </c>
      <c r="H4" s="3">
        <v>300</v>
      </c>
      <c r="I4" s="3">
        <v>2975</v>
      </c>
      <c r="J4" s="6">
        <v>10500</v>
      </c>
      <c r="K4" s="3" t="s">
        <v>18</v>
      </c>
      <c r="L4" s="3" t="s">
        <v>345</v>
      </c>
    </row>
    <row r="5" spans="1:12" x14ac:dyDescent="0.3">
      <c r="A5" s="2" t="s">
        <v>333</v>
      </c>
      <c r="B5" s="2" t="s">
        <v>19</v>
      </c>
      <c r="C5" s="5" t="s">
        <v>12</v>
      </c>
      <c r="D5" s="4">
        <v>0.375</v>
      </c>
      <c r="E5" s="7" t="s">
        <v>355</v>
      </c>
      <c r="F5" s="3" t="s">
        <v>344</v>
      </c>
      <c r="G5" s="3">
        <v>862</v>
      </c>
      <c r="H5" s="3">
        <v>1650</v>
      </c>
      <c r="I5" s="3">
        <v>874</v>
      </c>
      <c r="J5" s="6">
        <v>9900</v>
      </c>
      <c r="K5" s="3" t="s">
        <v>18</v>
      </c>
      <c r="L5" s="3" t="s">
        <v>346</v>
      </c>
    </row>
    <row r="6" spans="1:12" x14ac:dyDescent="0.3">
      <c r="A6" s="2" t="s">
        <v>333</v>
      </c>
      <c r="B6" s="2" t="s">
        <v>65</v>
      </c>
      <c r="C6" s="5" t="s">
        <v>12</v>
      </c>
      <c r="D6" s="4">
        <v>0.375</v>
      </c>
      <c r="E6" s="7" t="s">
        <v>356</v>
      </c>
      <c r="F6" s="3" t="s">
        <v>335</v>
      </c>
      <c r="G6" s="3">
        <v>3176</v>
      </c>
      <c r="H6" s="3">
        <v>300</v>
      </c>
      <c r="I6" s="3">
        <v>3246</v>
      </c>
      <c r="J6" s="6">
        <v>13800</v>
      </c>
      <c r="K6" s="3" t="s">
        <v>17</v>
      </c>
      <c r="L6" s="3" t="s">
        <v>350</v>
      </c>
    </row>
    <row r="7" spans="1:12" x14ac:dyDescent="0.3">
      <c r="A7" s="2" t="s">
        <v>333</v>
      </c>
      <c r="B7" s="2" t="s">
        <v>67</v>
      </c>
      <c r="C7" s="5" t="s">
        <v>12</v>
      </c>
      <c r="D7" s="4">
        <v>0.375</v>
      </c>
      <c r="E7" s="7" t="s">
        <v>357</v>
      </c>
      <c r="F7" s="3" t="s">
        <v>336</v>
      </c>
      <c r="G7" s="3">
        <v>828</v>
      </c>
      <c r="H7" s="3">
        <v>1250</v>
      </c>
      <c r="I7" s="3">
        <v>850</v>
      </c>
      <c r="J7" s="6">
        <v>18750</v>
      </c>
      <c r="K7" s="3" t="s">
        <v>17</v>
      </c>
      <c r="L7" s="3" t="s">
        <v>337</v>
      </c>
    </row>
    <row r="8" spans="1:12" x14ac:dyDescent="0.3">
      <c r="A8" s="2" t="s">
        <v>333</v>
      </c>
      <c r="B8" s="2" t="s">
        <v>170</v>
      </c>
      <c r="C8" s="5" t="s">
        <v>12</v>
      </c>
      <c r="D8" s="4">
        <v>0.375</v>
      </c>
      <c r="E8" s="7" t="s">
        <v>358</v>
      </c>
      <c r="F8" s="3" t="s">
        <v>347</v>
      </c>
      <c r="G8" s="3">
        <v>996</v>
      </c>
      <c r="H8" s="3">
        <v>900</v>
      </c>
      <c r="I8" s="3">
        <v>1026</v>
      </c>
      <c r="J8" s="6">
        <v>18900</v>
      </c>
      <c r="K8" s="3" t="s">
        <v>17</v>
      </c>
      <c r="L8" s="3" t="s">
        <v>348</v>
      </c>
    </row>
    <row r="9" spans="1:12" x14ac:dyDescent="0.3">
      <c r="A9" s="2" t="s">
        <v>333</v>
      </c>
      <c r="B9" s="2" t="s">
        <v>168</v>
      </c>
      <c r="C9" s="5" t="s">
        <v>12</v>
      </c>
      <c r="D9" s="4">
        <v>0.39027777777777778</v>
      </c>
      <c r="E9" s="7">
        <v>601</v>
      </c>
      <c r="F9" s="3" t="s">
        <v>338</v>
      </c>
      <c r="G9" s="3">
        <v>594</v>
      </c>
      <c r="H9" s="3">
        <v>1500</v>
      </c>
      <c r="I9" s="3">
        <v>594</v>
      </c>
      <c r="J9" s="8">
        <f t="shared" ref="J9:J11" si="0">H9*(I9-E9)</f>
        <v>-10500</v>
      </c>
      <c r="K9" s="9" t="s">
        <v>34</v>
      </c>
      <c r="L9" s="9" t="s">
        <v>351</v>
      </c>
    </row>
    <row r="10" spans="1:12" x14ac:dyDescent="0.3">
      <c r="A10" s="2" t="s">
        <v>333</v>
      </c>
      <c r="B10" s="2" t="s">
        <v>281</v>
      </c>
      <c r="C10" s="5" t="s">
        <v>12</v>
      </c>
      <c r="D10" s="4">
        <v>0.40347222222222223</v>
      </c>
      <c r="E10" s="7">
        <v>6890</v>
      </c>
      <c r="F10" s="3" t="s">
        <v>352</v>
      </c>
      <c r="G10" s="3">
        <v>6855</v>
      </c>
      <c r="H10" s="3">
        <v>125</v>
      </c>
      <c r="I10" s="3">
        <v>6932</v>
      </c>
      <c r="J10" s="6">
        <f t="shared" si="0"/>
        <v>5250</v>
      </c>
      <c r="K10" s="3" t="s">
        <v>18</v>
      </c>
      <c r="L10" s="3" t="s">
        <v>340</v>
      </c>
    </row>
    <row r="11" spans="1:12" x14ac:dyDescent="0.3">
      <c r="A11" s="2" t="s">
        <v>333</v>
      </c>
      <c r="B11" s="2" t="s">
        <v>69</v>
      </c>
      <c r="C11" s="5" t="s">
        <v>12</v>
      </c>
      <c r="D11" s="4">
        <v>0.45277777777777778</v>
      </c>
      <c r="E11" s="7">
        <v>599</v>
      </c>
      <c r="F11" s="3" t="s">
        <v>341</v>
      </c>
      <c r="G11" s="3">
        <v>594.20000000000005</v>
      </c>
      <c r="H11" s="3">
        <v>1800</v>
      </c>
      <c r="I11" s="3">
        <v>605</v>
      </c>
      <c r="J11" s="6">
        <f t="shared" si="0"/>
        <v>10800</v>
      </c>
      <c r="K11" s="3" t="s">
        <v>18</v>
      </c>
      <c r="L11" s="3" t="s">
        <v>349</v>
      </c>
    </row>
    <row r="13" spans="1:12" ht="23.4" x14ac:dyDescent="0.45">
      <c r="A13" s="28" t="s">
        <v>13</v>
      </c>
      <c r="B13" s="29"/>
      <c r="C13" s="29"/>
      <c r="D13" s="29"/>
      <c r="E13" s="29"/>
      <c r="F13" s="29"/>
      <c r="G13" s="29"/>
      <c r="H13" s="29"/>
      <c r="I13" s="30"/>
      <c r="J13" s="18">
        <f>+SUM(J3:J12)</f>
        <v>91000</v>
      </c>
      <c r="K13" s="28" t="s">
        <v>14</v>
      </c>
      <c r="L13" s="30"/>
    </row>
    <row r="56" spans="9:12" x14ac:dyDescent="0.3">
      <c r="I56">
        <v>631</v>
      </c>
      <c r="L56" t="s">
        <v>16</v>
      </c>
    </row>
  </sheetData>
  <mergeCells count="3">
    <mergeCell ref="A13:I13"/>
    <mergeCell ref="K13:L13"/>
    <mergeCell ref="A1:L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Mar-24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SOMESH</dc:creator>
  <cp:lastModifiedBy>Charvikesh</cp:lastModifiedBy>
  <dcterms:created xsi:type="dcterms:W3CDTF">2020-04-13T09:30:13Z</dcterms:created>
  <dcterms:modified xsi:type="dcterms:W3CDTF">2024-03-28T10:25:40Z</dcterms:modified>
</cp:coreProperties>
</file>