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19f75ddcd17f6e/Desktop/ER/Jan 24/"/>
    </mc:Choice>
  </mc:AlternateContent>
  <xr:revisionPtr revIDLastSave="9224" documentId="14_{AB002030-4F7F-4D7F-ACD1-A9FCDC55FFAF}" xr6:coauthVersionLast="47" xr6:coauthVersionMax="47" xr10:uidLastSave="{482FF2C0-4A3C-4658-B280-16B6AE32CBC1}"/>
  <bookViews>
    <workbookView xWindow="-108" yWindow="-108" windowWidth="23256" windowHeight="12576" xr2:uid="{00000000-000D-0000-FFFF-FFFF00000000}"/>
  </bookViews>
  <sheets>
    <sheet name="Jan-24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2" l="1"/>
  <c r="J107" i="1"/>
  <c r="J102" i="1"/>
  <c r="J101" i="1"/>
  <c r="J100" i="1"/>
  <c r="J99" i="1"/>
  <c r="J98" i="1"/>
  <c r="J97" i="1"/>
  <c r="J94" i="1"/>
  <c r="J92" i="1"/>
  <c r="J93" i="1"/>
  <c r="J90" i="1"/>
  <c r="J87" i="1"/>
  <c r="J89" i="1"/>
  <c r="J84" i="1"/>
  <c r="J88" i="1"/>
  <c r="J86" i="1"/>
  <c r="J76" i="1"/>
  <c r="J83" i="1"/>
  <c r="J82" i="1"/>
  <c r="J74" i="1" l="1"/>
  <c r="J70" i="1"/>
  <c r="J75" i="1"/>
  <c r="J73" i="1"/>
  <c r="J72" i="1"/>
  <c r="J71" i="1"/>
  <c r="J69" i="1"/>
  <c r="J68" i="1"/>
  <c r="J67" i="1"/>
  <c r="J65" i="1"/>
  <c r="J64" i="1"/>
  <c r="J63" i="1"/>
  <c r="J62" i="1"/>
  <c r="J57" i="1"/>
  <c r="J59" i="1"/>
  <c r="J58" i="1"/>
  <c r="J54" i="1"/>
  <c r="J50" i="1"/>
  <c r="J49" i="1"/>
  <c r="J48" i="1"/>
  <c r="J47" i="1"/>
  <c r="J44" i="1"/>
  <c r="J46" i="1"/>
  <c r="J45" i="1"/>
  <c r="J42" i="1"/>
  <c r="J41" i="1"/>
  <c r="J40" i="1"/>
  <c r="J39" i="1"/>
  <c r="J38" i="1"/>
  <c r="J35" i="1"/>
  <c r="J27" i="1"/>
  <c r="J25" i="1"/>
  <c r="J24" i="1"/>
  <c r="J23" i="1"/>
  <c r="J22" i="1"/>
  <c r="J20" i="1"/>
  <c r="J9" i="2" l="1"/>
  <c r="J19" i="1"/>
  <c r="J18" i="1"/>
  <c r="J109" i="1" l="1"/>
</calcChain>
</file>

<file path=xl/sharedStrings.xml><?xml version="1.0" encoding="utf-8"?>
<sst xmlns="http://schemas.openxmlformats.org/spreadsheetml/2006/main" count="672" uniqueCount="290">
  <si>
    <t>Date</t>
  </si>
  <si>
    <t>Scrip</t>
  </si>
  <si>
    <t>Action</t>
  </si>
  <si>
    <t>Time</t>
  </si>
  <si>
    <t>Entry</t>
  </si>
  <si>
    <t>Target</t>
  </si>
  <si>
    <t>Stoploss</t>
  </si>
  <si>
    <t>Lot Size</t>
  </si>
  <si>
    <t>EXIT</t>
  </si>
  <si>
    <t>Profit/Loss</t>
  </si>
  <si>
    <t>Remarks</t>
  </si>
  <si>
    <t>Close Date</t>
  </si>
  <si>
    <t>BUY</t>
  </si>
  <si>
    <t>TOTAL</t>
  </si>
  <si>
    <t>Profit</t>
  </si>
  <si>
    <t xml:space="preserve">TODAY TRADE Sheet for INTRDAY </t>
  </si>
  <si>
    <t>06.10.2021 (01:26 PM)</t>
  </si>
  <si>
    <t>Both TGT's Completed</t>
  </si>
  <si>
    <t>Nearest to 1st TGT</t>
  </si>
  <si>
    <t>1st TGT Completed</t>
  </si>
  <si>
    <t>JINDALSTEEL</t>
  </si>
  <si>
    <t>DLF</t>
  </si>
  <si>
    <t>Stoploss triggered</t>
  </si>
  <si>
    <t>26.12.2023</t>
  </si>
  <si>
    <t>ALKEM</t>
  </si>
  <si>
    <t>4972/5004</t>
  </si>
  <si>
    <t>738/746</t>
  </si>
  <si>
    <t>26.12.2023 (09:18 AM)</t>
  </si>
  <si>
    <t>26.12.2023 (03:04 PM)</t>
  </si>
  <si>
    <t>CHAMBERFER</t>
  </si>
  <si>
    <t>371/383</t>
  </si>
  <si>
    <t>26.12.2023 (02:47 PM)</t>
  </si>
  <si>
    <t>Above 4940</t>
  </si>
  <si>
    <t>Above 362</t>
  </si>
  <si>
    <t>Above 730</t>
  </si>
  <si>
    <t>EQUIDIUS RESEARCH RECOMMENDATION January 2024 (SEBI NO INH200007016)</t>
  </si>
  <si>
    <t>724/730</t>
  </si>
  <si>
    <t>27.12.2023</t>
  </si>
  <si>
    <t>740/745</t>
  </si>
  <si>
    <t>3594/3618</t>
  </si>
  <si>
    <t>482/490</t>
  </si>
  <si>
    <t>27.12.2023 (09:36 AM)</t>
  </si>
  <si>
    <t>27.12.2023 (09:48 AM)</t>
  </si>
  <si>
    <t>WIPRO Jan'24</t>
  </si>
  <si>
    <t>LT Jan'24</t>
  </si>
  <si>
    <t>TATAMOTORS Jan'24</t>
  </si>
  <si>
    <t>TATAMOTORS</t>
  </si>
  <si>
    <t>732/738</t>
  </si>
  <si>
    <t>Above 717</t>
  </si>
  <si>
    <t>Above 726</t>
  </si>
  <si>
    <t>27.12.2023 (10:18 AM)</t>
  </si>
  <si>
    <t>27.12.2023 (10:22 AM)</t>
  </si>
  <si>
    <t>27.12.2023 (11:22 AM)</t>
  </si>
  <si>
    <t>28.12.2023</t>
  </si>
  <si>
    <t>486/492</t>
  </si>
  <si>
    <t>753/758</t>
  </si>
  <si>
    <t>DLF Jan'24</t>
  </si>
  <si>
    <t>731/736</t>
  </si>
  <si>
    <t>28.12.2023 (10:39 AM)</t>
  </si>
  <si>
    <t>RELIANCE Jan'24</t>
  </si>
  <si>
    <t>2640/2662</t>
  </si>
  <si>
    <t>28.12.2023 (12:11 PM)</t>
  </si>
  <si>
    <t>28.12.2023 (03:11 PM)</t>
  </si>
  <si>
    <t>AUTO SQUARE OFF</t>
  </si>
  <si>
    <t>28.12.2023 (03:26 PM)</t>
  </si>
  <si>
    <t>28.12.2023 (03:24 PM)</t>
  </si>
  <si>
    <t>29.12.2023</t>
  </si>
  <si>
    <t>771/778</t>
  </si>
  <si>
    <t>29.12.2023 (09:20 AM)</t>
  </si>
  <si>
    <t>753/760</t>
  </si>
  <si>
    <t>29.12.2023 (10:31 AM)</t>
  </si>
  <si>
    <t>29.12.2023 (10:52 AM)</t>
  </si>
  <si>
    <t>01.01.2024</t>
  </si>
  <si>
    <t>ADANIPORTS</t>
  </si>
  <si>
    <t>1047/1060</t>
  </si>
  <si>
    <t>IRCTC</t>
  </si>
  <si>
    <t>907/920</t>
  </si>
  <si>
    <t>GUJGAS LTD</t>
  </si>
  <si>
    <t>474/482</t>
  </si>
  <si>
    <t>M&amp;M</t>
  </si>
  <si>
    <t>SELL</t>
  </si>
  <si>
    <t>1707/1689</t>
  </si>
  <si>
    <t>PERSISTENT</t>
  </si>
  <si>
    <t>7320/7255</t>
  </si>
  <si>
    <t>796/802</t>
  </si>
  <si>
    <t>01.01.2024 (10:59 AM)</t>
  </si>
  <si>
    <t>01.01.2024 (10:36 AM)</t>
  </si>
  <si>
    <t>01.01.2024 (10:35 AM)</t>
  </si>
  <si>
    <t>01.01.2024 (09:29 AM)</t>
  </si>
  <si>
    <t>01.01.2024 (10:12 AM)</t>
  </si>
  <si>
    <t>01.01.2024 (12:35 PM)</t>
  </si>
  <si>
    <t>Above 1038</t>
  </si>
  <si>
    <t>Above 895</t>
  </si>
  <si>
    <t>Above 466</t>
  </si>
  <si>
    <t>Below 1725</t>
  </si>
  <si>
    <t>Below 7385</t>
  </si>
  <si>
    <t>Above 790</t>
  </si>
  <si>
    <t>739/745</t>
  </si>
  <si>
    <t>01.01.2024 (03:23 PM)</t>
  </si>
  <si>
    <t>02.01.2024</t>
  </si>
  <si>
    <t>810/818</t>
  </si>
  <si>
    <t>755/760</t>
  </si>
  <si>
    <t>BAJFINANCE</t>
  </si>
  <si>
    <t>7466/7552</t>
  </si>
  <si>
    <t>Above 7380</t>
  </si>
  <si>
    <t>02.01.2024 (09:25 AM)</t>
  </si>
  <si>
    <t>02.01.2024 (09:48 AM)</t>
  </si>
  <si>
    <t>02.01.2024 (10:26 AM)</t>
  </si>
  <si>
    <t>02.01.2024 (02:46 PM)</t>
  </si>
  <si>
    <t>03.01.2024</t>
  </si>
  <si>
    <t xml:space="preserve">RELIANCE </t>
  </si>
  <si>
    <t>2650/2672</t>
  </si>
  <si>
    <t>1122/1135</t>
  </si>
  <si>
    <t>HAL</t>
  </si>
  <si>
    <t>2840/2862</t>
  </si>
  <si>
    <t>03.01.2024 (09:35 AM)</t>
  </si>
  <si>
    <t>03.01.2024 (09:49 AM)</t>
  </si>
  <si>
    <t>03.01.2024 (01:13 PM)</t>
  </si>
  <si>
    <t>04.01.2024</t>
  </si>
  <si>
    <t>800/806</t>
  </si>
  <si>
    <t>2944/2966</t>
  </si>
  <si>
    <t>744/750</t>
  </si>
  <si>
    <t>BANKNIFTY 48000 CE 10/JAN/2024</t>
  </si>
  <si>
    <t>412/500/589</t>
  </si>
  <si>
    <t>2nd TGT Completed</t>
  </si>
  <si>
    <t>04.01.2024 (09:26 AM)</t>
  </si>
  <si>
    <t>04.01.2024 (10:14 AM)</t>
  </si>
  <si>
    <t>04.01.2024 (11:16 AM)</t>
  </si>
  <si>
    <t>04.01.2024 (11:08 AM)</t>
  </si>
  <si>
    <t>Almost 1st TGT Completed</t>
  </si>
  <si>
    <t>04.01.2024 (03:18 PM)</t>
  </si>
  <si>
    <t>05.01.2024</t>
  </si>
  <si>
    <t>WIPRO</t>
  </si>
  <si>
    <t>805/810</t>
  </si>
  <si>
    <t>464/470</t>
  </si>
  <si>
    <t>1155/1164</t>
  </si>
  <si>
    <t>05.01.2024 (09:56 AM)</t>
  </si>
  <si>
    <t>05.01.2024 (10:33 AM)</t>
  </si>
  <si>
    <t>05.01.2024 (11:36 AM)</t>
  </si>
  <si>
    <t>08.01.2024</t>
  </si>
  <si>
    <t>1172/1184</t>
  </si>
  <si>
    <t>765/770</t>
  </si>
  <si>
    <t>GRANULES</t>
  </si>
  <si>
    <t>407/401</t>
  </si>
  <si>
    <t>RECLTD</t>
  </si>
  <si>
    <t>449/455</t>
  </si>
  <si>
    <t>08.01.2024 (09:23 AM)</t>
  </si>
  <si>
    <t>08.01.2024 (12:01 PM)</t>
  </si>
  <si>
    <t>08.01.2024 (11:48 AM)</t>
  </si>
  <si>
    <t>08.01.2024 (11:55 AM)</t>
  </si>
  <si>
    <t>Above 1160</t>
  </si>
  <si>
    <t>Above 760</t>
  </si>
  <si>
    <t>Below 413</t>
  </si>
  <si>
    <t>BHARTFORG</t>
  </si>
  <si>
    <t>1282/1291</t>
  </si>
  <si>
    <t>3048/3076</t>
  </si>
  <si>
    <t>465/470</t>
  </si>
  <si>
    <t>1216/1225</t>
  </si>
  <si>
    <t>09.01.2024 (09:40 AM)</t>
  </si>
  <si>
    <t>09.01.2024 (10:13 AM)</t>
  </si>
  <si>
    <t>09.01.2024 (11:11 AM)</t>
  </si>
  <si>
    <t>09.01.2024 (11:21 AM)</t>
  </si>
  <si>
    <t>09.01.2024 (02:25 PM)</t>
  </si>
  <si>
    <t>Above 1270</t>
  </si>
  <si>
    <t>Above 3020</t>
  </si>
  <si>
    <t>09.01.2024</t>
  </si>
  <si>
    <t>JSWSTEEL</t>
  </si>
  <si>
    <t>TATAPOWERS</t>
  </si>
  <si>
    <t>821/809</t>
  </si>
  <si>
    <t>348/354</t>
  </si>
  <si>
    <t>10.01.2024</t>
  </si>
  <si>
    <t>10.01.2024 (09:19 AM)</t>
  </si>
  <si>
    <t>10.01.2024 (09:21 AM)</t>
  </si>
  <si>
    <t>1218/1227</t>
  </si>
  <si>
    <t>BANKNIFTY 47500 CE 17/JAN/2024</t>
  </si>
  <si>
    <t>356/426/490</t>
  </si>
  <si>
    <t>10.01.2024 (10:35 AM)</t>
  </si>
  <si>
    <t>807/815</t>
  </si>
  <si>
    <t>RELIANCE</t>
  </si>
  <si>
    <t>2622/2640</t>
  </si>
  <si>
    <t>10.01.2024 (01:46 PM)</t>
  </si>
  <si>
    <t>10.01.2024 (02:24 PM)</t>
  </si>
  <si>
    <t>10.01.2024 (02:55 PM)</t>
  </si>
  <si>
    <t>Below 830</t>
  </si>
  <si>
    <t>Above 343</t>
  </si>
  <si>
    <t>11.01.2024</t>
  </si>
  <si>
    <t>All Most All TGT's Completed</t>
  </si>
  <si>
    <t>818/825</t>
  </si>
  <si>
    <t>11.01.2024 (09:32 AM)</t>
  </si>
  <si>
    <t>11.01.2024 (09:40 AM)</t>
  </si>
  <si>
    <t>11.01.2024 (10:53 AM)</t>
  </si>
  <si>
    <t>963/975</t>
  </si>
  <si>
    <t>11.01.2024 (02:16 PM)</t>
  </si>
  <si>
    <t>12.01.2024</t>
  </si>
  <si>
    <t>966/980</t>
  </si>
  <si>
    <t>813/820</t>
  </si>
  <si>
    <t>2745/2762</t>
  </si>
  <si>
    <t>1225/1237</t>
  </si>
  <si>
    <t>12.01.2024 (10:48 AM)</t>
  </si>
  <si>
    <t>BANKNIFTY 47800 CE 17/JAN/2024</t>
  </si>
  <si>
    <t>322/402/500</t>
  </si>
  <si>
    <t>12.01.2024 (09:46 AM)</t>
  </si>
  <si>
    <t>12.01.2024 (10:22 AM)</t>
  </si>
  <si>
    <t>12.01.2024 (12:18 PM)</t>
  </si>
  <si>
    <t>12.01.2024 (02:26 PM)</t>
  </si>
  <si>
    <t>12.01.2024 (03:25 PM)</t>
  </si>
  <si>
    <t>15.01.2024</t>
  </si>
  <si>
    <t>7547/7485</t>
  </si>
  <si>
    <t>BSOFT</t>
  </si>
  <si>
    <t>797/806</t>
  </si>
  <si>
    <t>LAURUSLAB</t>
  </si>
  <si>
    <t>410/405</t>
  </si>
  <si>
    <t>435/440</t>
  </si>
  <si>
    <t>819/825</t>
  </si>
  <si>
    <t>15.01.2024 (09:26 AM)</t>
  </si>
  <si>
    <t>15.01.2024 (09:28 AM)</t>
  </si>
  <si>
    <t>15.01.2024 (09:30 AM)</t>
  </si>
  <si>
    <t>3040/3062</t>
  </si>
  <si>
    <t>15.01.2024 (09:42 AM)</t>
  </si>
  <si>
    <t>BANKNIFTY 48100 CE 17/JAN/2024</t>
  </si>
  <si>
    <t>292/367/428</t>
  </si>
  <si>
    <t>15.01.2024 (12:21 PM)</t>
  </si>
  <si>
    <t>BHARTIARTL</t>
  </si>
  <si>
    <t>1089/1100</t>
  </si>
  <si>
    <t>15.01.2024 (12:33 PM)</t>
  </si>
  <si>
    <t>Above 1080</t>
  </si>
  <si>
    <t>Above 430</t>
  </si>
  <si>
    <t>Below 415</t>
  </si>
  <si>
    <t>Below 7635</t>
  </si>
  <si>
    <t>15.01.2024 (02:48 PM)</t>
  </si>
  <si>
    <t>15.01.2024 (02:50 PM)</t>
  </si>
  <si>
    <t>16.01.2024</t>
  </si>
  <si>
    <t>828/834</t>
  </si>
  <si>
    <t>3072/3095</t>
  </si>
  <si>
    <t>451/456</t>
  </si>
  <si>
    <t>2802/2820</t>
  </si>
  <si>
    <t>16.01.2024 (10:40 AM)</t>
  </si>
  <si>
    <t>16.01.2024 (09:37 AM)</t>
  </si>
  <si>
    <t>16.01.2024 (10:36 AM)</t>
  </si>
  <si>
    <t>16.01.2024 (01:48 PM)</t>
  </si>
  <si>
    <t>16.01.2024 (12:36 PM)</t>
  </si>
  <si>
    <t>750/760</t>
  </si>
  <si>
    <t>16.01.2024 (02:12 PM)</t>
  </si>
  <si>
    <t>747/755</t>
  </si>
  <si>
    <t>16.01.2024 (02:16 PM)</t>
  </si>
  <si>
    <t>Above 742</t>
  </si>
  <si>
    <t>17.01.2024</t>
  </si>
  <si>
    <t>3022/3040</t>
  </si>
  <si>
    <t>443/448</t>
  </si>
  <si>
    <t>817/824</t>
  </si>
  <si>
    <t>Book Partial Profit</t>
  </si>
  <si>
    <t>17.01.2024 (12:05 PM)</t>
  </si>
  <si>
    <t>17.01.2024 (11:24 AM)</t>
  </si>
  <si>
    <t>17.01.2024 (01:51 PM)</t>
  </si>
  <si>
    <t>17.01.2024 (02:44 PM)</t>
  </si>
  <si>
    <t>ZYDUSLIFE</t>
  </si>
  <si>
    <t>694/686</t>
  </si>
  <si>
    <t>18.01.2024</t>
  </si>
  <si>
    <t>819/826</t>
  </si>
  <si>
    <t>18.01.2024 (09:36 AM)</t>
  </si>
  <si>
    <t>18.01.2024 (10:00 AM)</t>
  </si>
  <si>
    <t>Below 702</t>
  </si>
  <si>
    <t>GMRINFRA</t>
  </si>
  <si>
    <t>485/490</t>
  </si>
  <si>
    <t>18.01.2024 (11:54 AM)</t>
  </si>
  <si>
    <t>735/742</t>
  </si>
  <si>
    <t>18.01.2024 (12:38 PM)</t>
  </si>
  <si>
    <t>18.01.2024 (09:26 AM)</t>
  </si>
  <si>
    <t>19.01.2024</t>
  </si>
  <si>
    <t>AUROPHARMA</t>
  </si>
  <si>
    <t>1152/1170</t>
  </si>
  <si>
    <t>827/833</t>
  </si>
  <si>
    <t>3020/3042</t>
  </si>
  <si>
    <t>19.01.2024 (11:40 AM)</t>
  </si>
  <si>
    <t>19.01.2024 (09:36 AM)</t>
  </si>
  <si>
    <t>19.01.2024 (03:15 PM)</t>
  </si>
  <si>
    <t>23.01.2024</t>
  </si>
  <si>
    <t>1205/1214</t>
  </si>
  <si>
    <t>ICICIBANK</t>
  </si>
  <si>
    <t>1024/1038</t>
  </si>
  <si>
    <t>736/742</t>
  </si>
  <si>
    <t>23.01.2024 (09:47 AM)</t>
  </si>
  <si>
    <t>23.01.2024 (09:48 AM)</t>
  </si>
  <si>
    <t>23.01.2024 (09:49 AM)</t>
  </si>
  <si>
    <t>23.01.2024 (09:50 AM)</t>
  </si>
  <si>
    <t>2950/2972</t>
  </si>
  <si>
    <t>23.01.2024 (01:26 PM)</t>
  </si>
  <si>
    <t>Above 1196</t>
  </si>
  <si>
    <t>Above 1012</t>
  </si>
  <si>
    <t>Above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</si>
</sst>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10" fillId="2" borderId="1" xfId="0" quotePrefix="1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8" fontId="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8" fontId="3" fillId="4" borderId="1" xfId="0" applyNumberFormat="1" applyFon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866775</xdr:colOff>
      <xdr:row>9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38800" cy="1885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L110"/>
  <sheetViews>
    <sheetView showGridLines="0" tabSelected="1" topLeftCell="A81" zoomScaleNormal="100" workbookViewId="0">
      <selection activeCell="A109" sqref="A109:I110"/>
    </sheetView>
  </sheetViews>
  <sheetFormatPr defaultRowHeight="14.4" x14ac:dyDescent="0.3"/>
  <cols>
    <col min="1" max="1" width="11.109375" bestFit="1" customWidth="1"/>
    <col min="2" max="2" width="29.44140625" bestFit="1" customWidth="1"/>
    <col min="3" max="3" width="9.88671875" customWidth="1"/>
    <col min="5" max="5" width="12" bestFit="1" customWidth="1"/>
    <col min="6" max="6" width="15.44140625" bestFit="1" customWidth="1"/>
    <col min="7" max="7" width="12.109375" customWidth="1"/>
    <col min="8" max="8" width="9" bestFit="1" customWidth="1"/>
    <col min="9" max="9" width="15" customWidth="1"/>
    <col min="10" max="10" width="17.109375" bestFit="1" customWidth="1"/>
    <col min="11" max="11" width="37" bestFit="1" customWidth="1"/>
    <col min="12" max="12" width="20.33203125" bestFit="1" customWidth="1"/>
  </cols>
  <sheetData>
    <row r="11" spans="1:12" x14ac:dyDescent="0.3">
      <c r="A11" s="25" t="s">
        <v>35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5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2" ht="13.8" customHeight="1" x14ac:dyDescent="0.3">
      <c r="A13" s="3" t="s">
        <v>23</v>
      </c>
      <c r="B13" s="3" t="s">
        <v>24</v>
      </c>
      <c r="C13" s="6" t="s">
        <v>12</v>
      </c>
      <c r="D13" s="5">
        <v>0.375</v>
      </c>
      <c r="E13" s="8" t="s">
        <v>32</v>
      </c>
      <c r="F13" s="4" t="s">
        <v>25</v>
      </c>
      <c r="G13" s="4">
        <v>4904</v>
      </c>
      <c r="H13" s="4">
        <v>200</v>
      </c>
      <c r="I13" s="4">
        <v>5004</v>
      </c>
      <c r="J13" s="7">
        <v>12800</v>
      </c>
      <c r="K13" s="4" t="s">
        <v>17</v>
      </c>
      <c r="L13" s="4" t="s">
        <v>28</v>
      </c>
    </row>
    <row r="14" spans="1:12" ht="13.8" customHeight="1" x14ac:dyDescent="0.3">
      <c r="A14" s="3" t="s">
        <v>23</v>
      </c>
      <c r="B14" s="3" t="s">
        <v>20</v>
      </c>
      <c r="C14" s="6" t="s">
        <v>12</v>
      </c>
      <c r="D14" s="5">
        <v>0.375</v>
      </c>
      <c r="E14" s="8" t="s">
        <v>34</v>
      </c>
      <c r="F14" s="4" t="s">
        <v>26</v>
      </c>
      <c r="G14" s="4">
        <v>724</v>
      </c>
      <c r="H14" s="4">
        <v>1250</v>
      </c>
      <c r="I14" s="4">
        <v>738</v>
      </c>
      <c r="J14" s="7">
        <v>10000</v>
      </c>
      <c r="K14" s="4" t="s">
        <v>19</v>
      </c>
      <c r="L14" s="4" t="s">
        <v>27</v>
      </c>
    </row>
    <row r="15" spans="1:12" ht="13.8" customHeight="1" x14ac:dyDescent="0.3">
      <c r="A15" s="3" t="s">
        <v>23</v>
      </c>
      <c r="B15" s="3" t="s">
        <v>29</v>
      </c>
      <c r="C15" s="6" t="s">
        <v>12</v>
      </c>
      <c r="D15" s="5">
        <v>0.375</v>
      </c>
      <c r="E15" s="8" t="s">
        <v>33</v>
      </c>
      <c r="F15" s="4" t="s">
        <v>30</v>
      </c>
      <c r="G15" s="4">
        <v>353</v>
      </c>
      <c r="H15" s="4">
        <v>1900</v>
      </c>
      <c r="I15" s="4">
        <v>371</v>
      </c>
      <c r="J15" s="7">
        <v>17100</v>
      </c>
      <c r="K15" s="4" t="s">
        <v>19</v>
      </c>
      <c r="L15" s="4" t="s">
        <v>31</v>
      </c>
    </row>
    <row r="16" spans="1:12" ht="13.8" customHeight="1" x14ac:dyDescent="0.3">
      <c r="A16" s="3" t="s">
        <v>23</v>
      </c>
      <c r="B16" s="3" t="s">
        <v>21</v>
      </c>
      <c r="C16" s="6" t="s">
        <v>12</v>
      </c>
      <c r="D16" s="5">
        <v>0.375</v>
      </c>
      <c r="E16" s="8" t="s">
        <v>48</v>
      </c>
      <c r="F16" s="4" t="s">
        <v>36</v>
      </c>
      <c r="G16" s="4">
        <v>711.2</v>
      </c>
      <c r="H16" s="4">
        <v>1650</v>
      </c>
      <c r="I16" s="4">
        <v>724</v>
      </c>
      <c r="J16" s="7">
        <v>11550</v>
      </c>
      <c r="K16" s="4" t="s">
        <v>19</v>
      </c>
      <c r="L16" s="4" t="s">
        <v>41</v>
      </c>
    </row>
    <row r="17" spans="1:12" ht="13.8" customHeight="1" x14ac:dyDescent="0.3">
      <c r="A17" s="3" t="s">
        <v>23</v>
      </c>
      <c r="B17" s="3" t="s">
        <v>46</v>
      </c>
      <c r="C17" s="6" t="s">
        <v>12</v>
      </c>
      <c r="D17" s="5">
        <v>0.375</v>
      </c>
      <c r="E17" s="8" t="s">
        <v>49</v>
      </c>
      <c r="F17" s="4" t="s">
        <v>47</v>
      </c>
      <c r="G17" s="4">
        <v>721</v>
      </c>
      <c r="H17" s="4">
        <v>1425</v>
      </c>
      <c r="I17" s="4">
        <v>738</v>
      </c>
      <c r="J17" s="7">
        <v>17100</v>
      </c>
      <c r="K17" s="4" t="s">
        <v>17</v>
      </c>
      <c r="L17" s="4" t="s">
        <v>51</v>
      </c>
    </row>
    <row r="18" spans="1:12" ht="13.8" customHeight="1" x14ac:dyDescent="0.3">
      <c r="A18" s="3" t="s">
        <v>37</v>
      </c>
      <c r="B18" s="3" t="s">
        <v>45</v>
      </c>
      <c r="C18" s="6" t="s">
        <v>12</v>
      </c>
      <c r="D18" s="5">
        <v>0.38958333333333334</v>
      </c>
      <c r="E18" s="8">
        <v>735</v>
      </c>
      <c r="F18" s="4" t="s">
        <v>38</v>
      </c>
      <c r="G18" s="4">
        <v>729.6</v>
      </c>
      <c r="H18" s="4">
        <v>1425</v>
      </c>
      <c r="I18" s="4">
        <v>745</v>
      </c>
      <c r="J18" s="7">
        <f t="shared" ref="J18:J27" si="0">H18*(I18-E18)</f>
        <v>14250</v>
      </c>
      <c r="K18" s="4" t="s">
        <v>17</v>
      </c>
      <c r="L18" s="4" t="s">
        <v>50</v>
      </c>
    </row>
    <row r="19" spans="1:12" ht="13.8" customHeight="1" x14ac:dyDescent="0.3">
      <c r="A19" s="3" t="s">
        <v>37</v>
      </c>
      <c r="B19" s="3" t="s">
        <v>44</v>
      </c>
      <c r="C19" s="6" t="s">
        <v>12</v>
      </c>
      <c r="D19" s="5">
        <v>0.39305555555555555</v>
      </c>
      <c r="E19" s="8">
        <v>3567</v>
      </c>
      <c r="F19" s="4" t="s">
        <v>39</v>
      </c>
      <c r="G19" s="4">
        <v>3552</v>
      </c>
      <c r="H19" s="4">
        <v>300</v>
      </c>
      <c r="I19" s="4">
        <v>3585</v>
      </c>
      <c r="J19" s="7">
        <f t="shared" si="0"/>
        <v>5400</v>
      </c>
      <c r="K19" s="4" t="s">
        <v>18</v>
      </c>
      <c r="L19" s="4" t="s">
        <v>42</v>
      </c>
    </row>
    <row r="20" spans="1:12" ht="13.8" customHeight="1" x14ac:dyDescent="0.3">
      <c r="A20" s="3" t="s">
        <v>37</v>
      </c>
      <c r="B20" s="3" t="s">
        <v>43</v>
      </c>
      <c r="C20" s="6" t="s">
        <v>12</v>
      </c>
      <c r="D20" s="5">
        <v>0.39652777777777781</v>
      </c>
      <c r="E20" s="8">
        <v>476</v>
      </c>
      <c r="F20" s="4" t="s">
        <v>40</v>
      </c>
      <c r="G20" s="4">
        <v>470.2</v>
      </c>
      <c r="H20" s="4">
        <v>1500</v>
      </c>
      <c r="I20" s="4">
        <v>470.2</v>
      </c>
      <c r="J20" s="9">
        <f t="shared" si="0"/>
        <v>-8700.0000000000164</v>
      </c>
      <c r="K20" s="10" t="s">
        <v>22</v>
      </c>
      <c r="L20" s="10" t="s">
        <v>52</v>
      </c>
    </row>
    <row r="21" spans="1:12" ht="13.8" customHeight="1" x14ac:dyDescent="0.3">
      <c r="A21" s="3" t="s">
        <v>23</v>
      </c>
      <c r="B21" s="3" t="s">
        <v>29</v>
      </c>
      <c r="C21" s="6" t="s">
        <v>12</v>
      </c>
      <c r="D21" s="5">
        <v>0.375</v>
      </c>
      <c r="E21" s="8" t="s">
        <v>33</v>
      </c>
      <c r="F21" s="4" t="s">
        <v>30</v>
      </c>
      <c r="G21" s="4">
        <v>353</v>
      </c>
      <c r="H21" s="4">
        <v>1900</v>
      </c>
      <c r="I21" s="4">
        <v>383</v>
      </c>
      <c r="J21" s="7">
        <v>39900</v>
      </c>
      <c r="K21" s="4" t="s">
        <v>17</v>
      </c>
      <c r="L21" s="4" t="s">
        <v>65</v>
      </c>
    </row>
    <row r="22" spans="1:12" ht="13.8" customHeight="1" x14ac:dyDescent="0.3">
      <c r="A22" s="3" t="s">
        <v>53</v>
      </c>
      <c r="B22" s="3" t="s">
        <v>43</v>
      </c>
      <c r="C22" s="6" t="s">
        <v>12</v>
      </c>
      <c r="D22" s="5">
        <v>0.38958333333333334</v>
      </c>
      <c r="E22" s="8">
        <v>480</v>
      </c>
      <c r="F22" s="4" t="s">
        <v>54</v>
      </c>
      <c r="G22" s="4">
        <v>475.4</v>
      </c>
      <c r="H22" s="4">
        <v>1500</v>
      </c>
      <c r="I22" s="4">
        <v>475.4</v>
      </c>
      <c r="J22" s="9">
        <f t="shared" si="0"/>
        <v>-6900.0000000000346</v>
      </c>
      <c r="K22" s="10" t="s">
        <v>22</v>
      </c>
      <c r="L22" s="4" t="s">
        <v>58</v>
      </c>
    </row>
    <row r="23" spans="1:12" ht="13.8" customHeight="1" x14ac:dyDescent="0.3">
      <c r="A23" s="3" t="s">
        <v>53</v>
      </c>
      <c r="B23" s="3" t="s">
        <v>45</v>
      </c>
      <c r="C23" s="6" t="s">
        <v>12</v>
      </c>
      <c r="D23" s="5">
        <v>0.40486111111111112</v>
      </c>
      <c r="E23" s="8">
        <v>747</v>
      </c>
      <c r="F23" s="4" t="s">
        <v>55</v>
      </c>
      <c r="G23" s="4">
        <v>741.5</v>
      </c>
      <c r="H23" s="4">
        <v>1425</v>
      </c>
      <c r="I23" s="4">
        <v>758</v>
      </c>
      <c r="J23" s="7">
        <f t="shared" si="0"/>
        <v>15675</v>
      </c>
      <c r="K23" s="4" t="s">
        <v>17</v>
      </c>
      <c r="L23" s="4" t="s">
        <v>62</v>
      </c>
    </row>
    <row r="24" spans="1:12" ht="13.8" customHeight="1" x14ac:dyDescent="0.3">
      <c r="A24" s="3" t="s">
        <v>53</v>
      </c>
      <c r="B24" s="3" t="s">
        <v>56</v>
      </c>
      <c r="C24" s="6" t="s">
        <v>12</v>
      </c>
      <c r="D24" s="5">
        <v>0.44444444444444442</v>
      </c>
      <c r="E24" s="8">
        <v>726.5</v>
      </c>
      <c r="F24" s="4" t="s">
        <v>57</v>
      </c>
      <c r="G24" s="4">
        <v>721.3</v>
      </c>
      <c r="H24" s="4">
        <v>1650</v>
      </c>
      <c r="I24" s="4">
        <v>731</v>
      </c>
      <c r="J24" s="7">
        <f t="shared" si="0"/>
        <v>7425</v>
      </c>
      <c r="K24" s="4" t="s">
        <v>19</v>
      </c>
      <c r="L24" s="4" t="s">
        <v>61</v>
      </c>
    </row>
    <row r="25" spans="1:12" ht="13.8" customHeight="1" x14ac:dyDescent="0.3">
      <c r="A25" s="3" t="s">
        <v>53</v>
      </c>
      <c r="B25" s="3" t="s">
        <v>59</v>
      </c>
      <c r="C25" s="6" t="s">
        <v>12</v>
      </c>
      <c r="D25" s="5">
        <v>0.4777777777777778</v>
      </c>
      <c r="E25" s="8">
        <v>2621</v>
      </c>
      <c r="F25" s="4" t="s">
        <v>60</v>
      </c>
      <c r="G25" s="4">
        <v>2598</v>
      </c>
      <c r="H25" s="4">
        <v>250</v>
      </c>
      <c r="I25" s="4">
        <v>2625</v>
      </c>
      <c r="J25" s="7">
        <f t="shared" si="0"/>
        <v>1000</v>
      </c>
      <c r="K25" s="4" t="s">
        <v>63</v>
      </c>
      <c r="L25" s="4" t="s">
        <v>64</v>
      </c>
    </row>
    <row r="26" spans="1:12" ht="13.8" customHeight="1" x14ac:dyDescent="0.3">
      <c r="A26" s="3" t="s">
        <v>23</v>
      </c>
      <c r="B26" s="3" t="s">
        <v>20</v>
      </c>
      <c r="C26" s="6" t="s">
        <v>12</v>
      </c>
      <c r="D26" s="5">
        <v>0.375</v>
      </c>
      <c r="E26" s="8" t="s">
        <v>34</v>
      </c>
      <c r="F26" s="4" t="s">
        <v>26</v>
      </c>
      <c r="G26" s="4">
        <v>724</v>
      </c>
      <c r="H26" s="4">
        <v>1250</v>
      </c>
      <c r="I26" s="4">
        <v>746</v>
      </c>
      <c r="J26" s="7">
        <v>20000</v>
      </c>
      <c r="K26" s="4" t="s">
        <v>17</v>
      </c>
      <c r="L26" s="4" t="s">
        <v>68</v>
      </c>
    </row>
    <row r="27" spans="1:12" ht="13.8" customHeight="1" x14ac:dyDescent="0.3">
      <c r="A27" s="3" t="s">
        <v>66</v>
      </c>
      <c r="B27" s="3" t="s">
        <v>46</v>
      </c>
      <c r="C27" s="6" t="s">
        <v>12</v>
      </c>
      <c r="D27" s="5">
        <v>0.38750000000000001</v>
      </c>
      <c r="E27" s="8">
        <v>766</v>
      </c>
      <c r="F27" s="4" t="s">
        <v>67</v>
      </c>
      <c r="G27" s="4">
        <v>759</v>
      </c>
      <c r="H27" s="4">
        <v>1425</v>
      </c>
      <c r="I27" s="4">
        <v>778</v>
      </c>
      <c r="J27" s="7">
        <f t="shared" si="0"/>
        <v>17100</v>
      </c>
      <c r="K27" s="4" t="s">
        <v>17</v>
      </c>
      <c r="L27" s="4" t="s">
        <v>70</v>
      </c>
    </row>
    <row r="28" spans="1:12" ht="13.8" customHeight="1" x14ac:dyDescent="0.3">
      <c r="A28" s="3" t="s">
        <v>66</v>
      </c>
      <c r="B28" s="3" t="s">
        <v>20</v>
      </c>
      <c r="C28" s="6" t="s">
        <v>12</v>
      </c>
      <c r="D28" s="5">
        <v>0.40763888888888888</v>
      </c>
      <c r="E28" s="8">
        <v>747</v>
      </c>
      <c r="F28" s="4" t="s">
        <v>69</v>
      </c>
      <c r="G28" s="4">
        <v>741.6</v>
      </c>
      <c r="H28" s="4">
        <v>1250</v>
      </c>
      <c r="I28" s="4">
        <v>760</v>
      </c>
      <c r="J28" s="7">
        <v>16250</v>
      </c>
      <c r="K28" s="4" t="s">
        <v>19</v>
      </c>
      <c r="L28" s="4" t="s">
        <v>71</v>
      </c>
    </row>
    <row r="29" spans="1:12" ht="13.8" customHeight="1" x14ac:dyDescent="0.3">
      <c r="A29" s="3" t="s">
        <v>72</v>
      </c>
      <c r="B29" s="3" t="s">
        <v>73</v>
      </c>
      <c r="C29" s="6" t="s">
        <v>12</v>
      </c>
      <c r="D29" s="5">
        <v>0.375</v>
      </c>
      <c r="E29" s="8" t="s">
        <v>91</v>
      </c>
      <c r="F29" s="4" t="s">
        <v>74</v>
      </c>
      <c r="G29" s="4">
        <v>1027</v>
      </c>
      <c r="H29" s="4">
        <v>800</v>
      </c>
      <c r="I29" s="4">
        <v>1060</v>
      </c>
      <c r="J29" s="7">
        <v>17600</v>
      </c>
      <c r="K29" s="4" t="s">
        <v>17</v>
      </c>
      <c r="L29" s="4" t="s">
        <v>90</v>
      </c>
    </row>
    <row r="30" spans="1:12" ht="13.8" customHeight="1" x14ac:dyDescent="0.3">
      <c r="A30" s="3" t="s">
        <v>72</v>
      </c>
      <c r="B30" s="3" t="s">
        <v>75</v>
      </c>
      <c r="C30" s="6" t="s">
        <v>12</v>
      </c>
      <c r="D30" s="5">
        <v>0.375</v>
      </c>
      <c r="E30" s="8" t="s">
        <v>92</v>
      </c>
      <c r="F30" s="4" t="s">
        <v>76</v>
      </c>
      <c r="G30" s="4">
        <v>883</v>
      </c>
      <c r="H30" s="4">
        <v>875</v>
      </c>
      <c r="I30" s="4">
        <v>920</v>
      </c>
      <c r="J30" s="7">
        <v>21875</v>
      </c>
      <c r="K30" s="4" t="s">
        <v>17</v>
      </c>
      <c r="L30" s="4" t="s">
        <v>89</v>
      </c>
    </row>
    <row r="31" spans="1:12" ht="13.8" customHeight="1" x14ac:dyDescent="0.3">
      <c r="A31" s="3" t="s">
        <v>72</v>
      </c>
      <c r="B31" s="3" t="s">
        <v>77</v>
      </c>
      <c r="C31" s="6" t="s">
        <v>12</v>
      </c>
      <c r="D31" s="5">
        <v>0.375</v>
      </c>
      <c r="E31" s="8" t="s">
        <v>93</v>
      </c>
      <c r="F31" s="4" t="s">
        <v>78</v>
      </c>
      <c r="G31" s="4">
        <v>459</v>
      </c>
      <c r="H31" s="4">
        <v>1250</v>
      </c>
      <c r="I31" s="4">
        <v>482</v>
      </c>
      <c r="J31" s="7">
        <v>20000</v>
      </c>
      <c r="K31" s="4" t="s">
        <v>17</v>
      </c>
      <c r="L31" s="4" t="s">
        <v>88</v>
      </c>
    </row>
    <row r="32" spans="1:12" ht="13.8" customHeight="1" x14ac:dyDescent="0.3">
      <c r="A32" s="3" t="s">
        <v>72</v>
      </c>
      <c r="B32" s="3" t="s">
        <v>79</v>
      </c>
      <c r="C32" s="10" t="s">
        <v>80</v>
      </c>
      <c r="D32" s="5">
        <v>0.375</v>
      </c>
      <c r="E32" s="8" t="s">
        <v>94</v>
      </c>
      <c r="F32" s="4" t="s">
        <v>81</v>
      </c>
      <c r="G32" s="4">
        <v>1739</v>
      </c>
      <c r="H32" s="4">
        <v>350</v>
      </c>
      <c r="I32" s="4">
        <v>1707</v>
      </c>
      <c r="J32" s="7">
        <v>6300</v>
      </c>
      <c r="K32" s="4" t="s">
        <v>19</v>
      </c>
      <c r="L32" s="4" t="s">
        <v>86</v>
      </c>
    </row>
    <row r="33" spans="1:12" ht="13.8" customHeight="1" x14ac:dyDescent="0.3">
      <c r="A33" s="3" t="s">
        <v>72</v>
      </c>
      <c r="B33" s="3" t="s">
        <v>82</v>
      </c>
      <c r="C33" s="10" t="s">
        <v>80</v>
      </c>
      <c r="D33" s="5">
        <v>0.375</v>
      </c>
      <c r="E33" s="8" t="s">
        <v>95</v>
      </c>
      <c r="F33" s="4" t="s">
        <v>83</v>
      </c>
      <c r="G33" s="4">
        <v>7440</v>
      </c>
      <c r="H33" s="4">
        <v>100</v>
      </c>
      <c r="I33" s="4">
        <v>7320</v>
      </c>
      <c r="J33" s="7">
        <v>6500</v>
      </c>
      <c r="K33" s="4" t="s">
        <v>19</v>
      </c>
      <c r="L33" s="4" t="s">
        <v>87</v>
      </c>
    </row>
    <row r="34" spans="1:12" ht="13.8" customHeight="1" x14ac:dyDescent="0.3">
      <c r="A34" s="3" t="s">
        <v>72</v>
      </c>
      <c r="B34" s="3" t="s">
        <v>46</v>
      </c>
      <c r="C34" s="6" t="s">
        <v>12</v>
      </c>
      <c r="D34" s="5">
        <v>0.375</v>
      </c>
      <c r="E34" s="8" t="s">
        <v>96</v>
      </c>
      <c r="F34" s="4" t="s">
        <v>84</v>
      </c>
      <c r="G34" s="4">
        <v>784</v>
      </c>
      <c r="H34" s="4">
        <v>1425</v>
      </c>
      <c r="I34" s="4">
        <v>802</v>
      </c>
      <c r="J34" s="7">
        <v>17100</v>
      </c>
      <c r="K34" s="4" t="s">
        <v>17</v>
      </c>
      <c r="L34" s="4" t="s">
        <v>85</v>
      </c>
    </row>
    <row r="35" spans="1:12" ht="13.8" customHeight="1" x14ac:dyDescent="0.3">
      <c r="A35" s="3" t="s">
        <v>72</v>
      </c>
      <c r="B35" s="3" t="s">
        <v>21</v>
      </c>
      <c r="C35" s="6" t="s">
        <v>12</v>
      </c>
      <c r="D35" s="5">
        <v>0.48819444444444443</v>
      </c>
      <c r="E35" s="8">
        <v>734</v>
      </c>
      <c r="F35" s="4" t="s">
        <v>97</v>
      </c>
      <c r="G35" s="4">
        <v>728.6</v>
      </c>
      <c r="H35" s="4">
        <v>1650</v>
      </c>
      <c r="I35" s="4">
        <v>728.6</v>
      </c>
      <c r="J35" s="9">
        <f t="shared" ref="J35:J50" si="1">H35*(I35-E35)</f>
        <v>-8909.9999999999618</v>
      </c>
      <c r="K35" s="10" t="s">
        <v>22</v>
      </c>
      <c r="L35" s="10" t="s">
        <v>98</v>
      </c>
    </row>
    <row r="36" spans="1:12" ht="13.8" customHeight="1" x14ac:dyDescent="0.3">
      <c r="A36" s="3" t="s">
        <v>72</v>
      </c>
      <c r="B36" s="3" t="s">
        <v>102</v>
      </c>
      <c r="C36" s="6" t="s">
        <v>12</v>
      </c>
      <c r="D36" s="5">
        <v>0.375</v>
      </c>
      <c r="E36" s="8" t="s">
        <v>104</v>
      </c>
      <c r="F36" s="4" t="s">
        <v>103</v>
      </c>
      <c r="G36" s="4">
        <v>7291</v>
      </c>
      <c r="H36" s="4">
        <v>125</v>
      </c>
      <c r="I36" s="4">
        <v>7466</v>
      </c>
      <c r="J36" s="7">
        <v>10750</v>
      </c>
      <c r="K36" s="4" t="s">
        <v>19</v>
      </c>
      <c r="L36" s="4" t="s">
        <v>108</v>
      </c>
    </row>
    <row r="37" spans="1:12" ht="13.8" customHeight="1" x14ac:dyDescent="0.3">
      <c r="A37" s="3" t="s">
        <v>72</v>
      </c>
      <c r="B37" s="3" t="s">
        <v>79</v>
      </c>
      <c r="C37" s="10" t="s">
        <v>80</v>
      </c>
      <c r="D37" s="5">
        <v>0.375</v>
      </c>
      <c r="E37" s="8" t="s">
        <v>94</v>
      </c>
      <c r="F37" s="4" t="s">
        <v>81</v>
      </c>
      <c r="G37" s="4">
        <v>1739</v>
      </c>
      <c r="H37" s="4">
        <v>350</v>
      </c>
      <c r="I37" s="4">
        <v>1689</v>
      </c>
      <c r="J37" s="7">
        <v>12600</v>
      </c>
      <c r="K37" s="4" t="s">
        <v>17</v>
      </c>
      <c r="L37" s="4" t="s">
        <v>105</v>
      </c>
    </row>
    <row r="38" spans="1:12" ht="13.8" customHeight="1" x14ac:dyDescent="0.3">
      <c r="A38" s="3" t="s">
        <v>99</v>
      </c>
      <c r="B38" s="3" t="s">
        <v>46</v>
      </c>
      <c r="C38" s="6" t="s">
        <v>12</v>
      </c>
      <c r="D38" s="5">
        <v>0.38611111111111113</v>
      </c>
      <c r="E38" s="8">
        <v>800</v>
      </c>
      <c r="F38" s="4" t="s">
        <v>100</v>
      </c>
      <c r="G38" s="4">
        <v>794.3</v>
      </c>
      <c r="H38" s="4">
        <v>1425</v>
      </c>
      <c r="I38" s="4">
        <v>794.3</v>
      </c>
      <c r="J38" s="9">
        <f t="shared" si="1"/>
        <v>-8122.5000000000646</v>
      </c>
      <c r="K38" s="4" t="s">
        <v>22</v>
      </c>
      <c r="L38" s="4" t="s">
        <v>106</v>
      </c>
    </row>
    <row r="39" spans="1:12" ht="13.8" customHeight="1" x14ac:dyDescent="0.3">
      <c r="A39" s="3" t="s">
        <v>99</v>
      </c>
      <c r="B39" s="3" t="s">
        <v>20</v>
      </c>
      <c r="C39" s="6" t="s">
        <v>12</v>
      </c>
      <c r="D39" s="5">
        <v>0.40902777777777777</v>
      </c>
      <c r="E39" s="8">
        <v>750</v>
      </c>
      <c r="F39" s="4" t="s">
        <v>101</v>
      </c>
      <c r="G39" s="4">
        <v>745.2</v>
      </c>
      <c r="H39" s="4">
        <v>1250</v>
      </c>
      <c r="I39" s="4">
        <v>745.2</v>
      </c>
      <c r="J39" s="9">
        <f t="shared" si="1"/>
        <v>-5999.9999999999436</v>
      </c>
      <c r="K39" s="4" t="s">
        <v>22</v>
      </c>
      <c r="L39" s="4" t="s">
        <v>107</v>
      </c>
    </row>
    <row r="40" spans="1:12" ht="13.8" customHeight="1" x14ac:dyDescent="0.3">
      <c r="A40" s="3" t="s">
        <v>109</v>
      </c>
      <c r="B40" s="3" t="s">
        <v>110</v>
      </c>
      <c r="C40" s="6" t="s">
        <v>12</v>
      </c>
      <c r="D40" s="5">
        <v>0.38819444444444445</v>
      </c>
      <c r="E40" s="8">
        <v>2632</v>
      </c>
      <c r="F40" s="4" t="s">
        <v>111</v>
      </c>
      <c r="G40" s="4">
        <v>2614.5</v>
      </c>
      <c r="H40" s="4">
        <v>250</v>
      </c>
      <c r="I40" s="4">
        <v>2646.5</v>
      </c>
      <c r="J40" s="7">
        <f t="shared" si="1"/>
        <v>3625</v>
      </c>
      <c r="K40" s="4" t="s">
        <v>18</v>
      </c>
      <c r="L40" s="4" t="s">
        <v>115</v>
      </c>
    </row>
    <row r="41" spans="1:12" ht="13.8" customHeight="1" x14ac:dyDescent="0.3">
      <c r="A41" s="3" t="s">
        <v>109</v>
      </c>
      <c r="B41" s="3" t="s">
        <v>73</v>
      </c>
      <c r="C41" s="6" t="s">
        <v>12</v>
      </c>
      <c r="D41" s="5">
        <v>0.39027777777777778</v>
      </c>
      <c r="E41" s="8">
        <v>1113</v>
      </c>
      <c r="F41" s="4" t="s">
        <v>112</v>
      </c>
      <c r="G41" s="4">
        <v>1098</v>
      </c>
      <c r="H41" s="4">
        <v>800</v>
      </c>
      <c r="I41" s="4">
        <v>1135</v>
      </c>
      <c r="J41" s="7">
        <f t="shared" si="1"/>
        <v>17600</v>
      </c>
      <c r="K41" s="4" t="s">
        <v>17</v>
      </c>
      <c r="L41" s="4" t="s">
        <v>116</v>
      </c>
    </row>
    <row r="42" spans="1:12" ht="13.8" customHeight="1" x14ac:dyDescent="0.3">
      <c r="A42" s="3" t="s">
        <v>109</v>
      </c>
      <c r="B42" s="3" t="s">
        <v>113</v>
      </c>
      <c r="C42" s="6" t="s">
        <v>12</v>
      </c>
      <c r="D42" s="5">
        <v>0.42499999999999999</v>
      </c>
      <c r="E42" s="8">
        <v>2818</v>
      </c>
      <c r="F42" s="4" t="s">
        <v>114</v>
      </c>
      <c r="G42" s="4">
        <v>2798</v>
      </c>
      <c r="H42" s="4">
        <v>200</v>
      </c>
      <c r="I42" s="4">
        <v>2862</v>
      </c>
      <c r="J42" s="7">
        <f t="shared" si="1"/>
        <v>8800</v>
      </c>
      <c r="K42" s="4" t="s">
        <v>17</v>
      </c>
      <c r="L42" s="4" t="s">
        <v>117</v>
      </c>
    </row>
    <row r="43" spans="1:12" ht="13.8" customHeight="1" x14ac:dyDescent="0.3">
      <c r="A43" s="3" t="s">
        <v>72</v>
      </c>
      <c r="B43" s="3" t="s">
        <v>102</v>
      </c>
      <c r="C43" s="6" t="s">
        <v>12</v>
      </c>
      <c r="D43" s="5">
        <v>0.375</v>
      </c>
      <c r="E43" s="8" t="s">
        <v>104</v>
      </c>
      <c r="F43" s="4" t="s">
        <v>103</v>
      </c>
      <c r="G43" s="4">
        <v>7291</v>
      </c>
      <c r="H43" s="4">
        <v>125</v>
      </c>
      <c r="I43" s="4">
        <v>7552</v>
      </c>
      <c r="J43" s="7">
        <v>21500</v>
      </c>
      <c r="K43" s="4" t="s">
        <v>17</v>
      </c>
      <c r="L43" s="4" t="s">
        <v>125</v>
      </c>
    </row>
    <row r="44" spans="1:12" ht="13.8" customHeight="1" x14ac:dyDescent="0.3">
      <c r="A44" s="11" t="s">
        <v>109</v>
      </c>
      <c r="B44" s="11" t="s">
        <v>122</v>
      </c>
      <c r="C44" s="12" t="s">
        <v>12</v>
      </c>
      <c r="D44" s="13">
        <v>0.4916666666666667</v>
      </c>
      <c r="E44" s="14">
        <v>295.5</v>
      </c>
      <c r="F44" s="15" t="s">
        <v>123</v>
      </c>
      <c r="G44" s="15">
        <v>224</v>
      </c>
      <c r="H44" s="15">
        <v>15</v>
      </c>
      <c r="I44" s="15">
        <v>500</v>
      </c>
      <c r="J44" s="16">
        <f t="shared" si="1"/>
        <v>3067.5</v>
      </c>
      <c r="K44" s="15" t="s">
        <v>124</v>
      </c>
      <c r="L44" s="15" t="s">
        <v>127</v>
      </c>
    </row>
    <row r="45" spans="1:12" ht="13.8" customHeight="1" x14ac:dyDescent="0.3">
      <c r="A45" s="3" t="s">
        <v>118</v>
      </c>
      <c r="B45" s="3" t="s">
        <v>46</v>
      </c>
      <c r="C45" s="6" t="s">
        <v>12</v>
      </c>
      <c r="D45" s="5">
        <v>0.39027777777777778</v>
      </c>
      <c r="E45" s="8">
        <v>794</v>
      </c>
      <c r="F45" s="4" t="s">
        <v>119</v>
      </c>
      <c r="G45" s="4">
        <v>788</v>
      </c>
      <c r="H45" s="4">
        <v>1425</v>
      </c>
      <c r="I45" s="4">
        <v>800</v>
      </c>
      <c r="J45" s="7">
        <f t="shared" si="1"/>
        <v>8550</v>
      </c>
      <c r="K45" s="4" t="s">
        <v>19</v>
      </c>
      <c r="L45" s="4" t="s">
        <v>128</v>
      </c>
    </row>
    <row r="46" spans="1:12" ht="13.8" customHeight="1" x14ac:dyDescent="0.3">
      <c r="A46" s="3" t="s">
        <v>118</v>
      </c>
      <c r="B46" s="3" t="s">
        <v>21</v>
      </c>
      <c r="C46" s="6" t="s">
        <v>12</v>
      </c>
      <c r="D46" s="5">
        <v>0.40208333333333335</v>
      </c>
      <c r="E46" s="8">
        <v>738.5</v>
      </c>
      <c r="F46" s="4" t="s">
        <v>121</v>
      </c>
      <c r="G46" s="4">
        <v>731.4</v>
      </c>
      <c r="H46" s="4">
        <v>1650</v>
      </c>
      <c r="I46" s="4">
        <v>750</v>
      </c>
      <c r="J46" s="7">
        <f t="shared" si="1"/>
        <v>18975</v>
      </c>
      <c r="K46" s="4" t="s">
        <v>17</v>
      </c>
      <c r="L46" s="4" t="s">
        <v>126</v>
      </c>
    </row>
    <row r="47" spans="1:12" ht="13.8" customHeight="1" x14ac:dyDescent="0.3">
      <c r="A47" s="3" t="s">
        <v>118</v>
      </c>
      <c r="B47" s="3" t="s">
        <v>113</v>
      </c>
      <c r="C47" s="6" t="s">
        <v>12</v>
      </c>
      <c r="D47" s="5">
        <v>0.41944444444444445</v>
      </c>
      <c r="E47" s="8">
        <v>2925</v>
      </c>
      <c r="F47" s="4" t="s">
        <v>120</v>
      </c>
      <c r="G47" s="4">
        <v>2899</v>
      </c>
      <c r="H47" s="4">
        <v>300</v>
      </c>
      <c r="I47" s="4">
        <v>2940</v>
      </c>
      <c r="J47" s="7">
        <f t="shared" si="1"/>
        <v>4500</v>
      </c>
      <c r="K47" s="4" t="s">
        <v>129</v>
      </c>
      <c r="L47" s="4" t="s">
        <v>130</v>
      </c>
    </row>
    <row r="48" spans="1:12" ht="13.8" customHeight="1" x14ac:dyDescent="0.3">
      <c r="A48" s="3" t="s">
        <v>131</v>
      </c>
      <c r="B48" s="3" t="s">
        <v>46</v>
      </c>
      <c r="C48" s="6" t="s">
        <v>12</v>
      </c>
      <c r="D48" s="5">
        <v>0.39444444444444443</v>
      </c>
      <c r="E48" s="8">
        <v>799</v>
      </c>
      <c r="F48" s="4" t="s">
        <v>133</v>
      </c>
      <c r="G48" s="4">
        <v>794</v>
      </c>
      <c r="H48" s="4">
        <v>1425</v>
      </c>
      <c r="I48" s="4">
        <v>810</v>
      </c>
      <c r="J48" s="7">
        <f t="shared" si="1"/>
        <v>15675</v>
      </c>
      <c r="K48" s="4" t="s">
        <v>17</v>
      </c>
      <c r="L48" s="4" t="s">
        <v>137</v>
      </c>
    </row>
    <row r="49" spans="1:12" ht="13.8" customHeight="1" x14ac:dyDescent="0.3">
      <c r="A49" s="3" t="s">
        <v>131</v>
      </c>
      <c r="B49" s="3" t="s">
        <v>132</v>
      </c>
      <c r="C49" s="6" t="s">
        <v>12</v>
      </c>
      <c r="D49" s="5">
        <v>0.39513888888888887</v>
      </c>
      <c r="E49" s="8">
        <v>458</v>
      </c>
      <c r="F49" s="4" t="s">
        <v>134</v>
      </c>
      <c r="G49" s="4">
        <v>453.5</v>
      </c>
      <c r="H49" s="4">
        <v>1500</v>
      </c>
      <c r="I49" s="4">
        <v>464</v>
      </c>
      <c r="J49" s="7">
        <f t="shared" si="1"/>
        <v>9000</v>
      </c>
      <c r="K49" s="4" t="s">
        <v>19</v>
      </c>
      <c r="L49" s="4" t="s">
        <v>136</v>
      </c>
    </row>
    <row r="50" spans="1:12" ht="13.8" customHeight="1" x14ac:dyDescent="0.3">
      <c r="A50" s="3" t="s">
        <v>131</v>
      </c>
      <c r="B50" s="3" t="s">
        <v>73</v>
      </c>
      <c r="C50" s="6" t="s">
        <v>12</v>
      </c>
      <c r="D50" s="5">
        <v>0.4152777777777778</v>
      </c>
      <c r="E50" s="8">
        <v>1145</v>
      </c>
      <c r="F50" s="4" t="s">
        <v>135</v>
      </c>
      <c r="G50" s="4">
        <v>1136</v>
      </c>
      <c r="H50" s="4">
        <v>800</v>
      </c>
      <c r="I50" s="4">
        <v>1164</v>
      </c>
      <c r="J50" s="7">
        <f t="shared" si="1"/>
        <v>15200</v>
      </c>
      <c r="K50" s="4" t="s">
        <v>17</v>
      </c>
      <c r="L50" s="4" t="s">
        <v>138</v>
      </c>
    </row>
    <row r="51" spans="1:12" ht="13.8" customHeight="1" x14ac:dyDescent="0.3">
      <c r="A51" s="3" t="s">
        <v>139</v>
      </c>
      <c r="B51" s="3" t="s">
        <v>73</v>
      </c>
      <c r="C51" s="6" t="s">
        <v>12</v>
      </c>
      <c r="D51" s="5">
        <v>0.375</v>
      </c>
      <c r="E51" s="8" t="s">
        <v>150</v>
      </c>
      <c r="F51" s="4" t="s">
        <v>140</v>
      </c>
      <c r="G51" s="4">
        <v>1148</v>
      </c>
      <c r="H51" s="4">
        <v>800</v>
      </c>
      <c r="I51" s="4">
        <v>1184</v>
      </c>
      <c r="J51" s="7">
        <v>19200</v>
      </c>
      <c r="K51" s="4" t="s">
        <v>17</v>
      </c>
      <c r="L51" s="4" t="s">
        <v>148</v>
      </c>
    </row>
    <row r="52" spans="1:12" ht="13.8" customHeight="1" x14ac:dyDescent="0.3">
      <c r="A52" s="3" t="s">
        <v>139</v>
      </c>
      <c r="B52" s="3" t="s">
        <v>21</v>
      </c>
      <c r="C52" s="6" t="s">
        <v>12</v>
      </c>
      <c r="D52" s="5">
        <v>0.375</v>
      </c>
      <c r="E52" s="8" t="s">
        <v>151</v>
      </c>
      <c r="F52" s="4" t="s">
        <v>141</v>
      </c>
      <c r="G52" s="4">
        <v>754.8</v>
      </c>
      <c r="H52" s="4">
        <v>1650</v>
      </c>
      <c r="I52" s="4">
        <v>770</v>
      </c>
      <c r="J52" s="7">
        <v>16500</v>
      </c>
      <c r="K52" s="4" t="s">
        <v>17</v>
      </c>
      <c r="L52" s="4" t="s">
        <v>146</v>
      </c>
    </row>
    <row r="53" spans="1:12" ht="13.8" customHeight="1" x14ac:dyDescent="0.3">
      <c r="A53" s="3" t="s">
        <v>139</v>
      </c>
      <c r="B53" s="3" t="s">
        <v>142</v>
      </c>
      <c r="C53" s="10" t="s">
        <v>80</v>
      </c>
      <c r="D53" s="5">
        <v>0.375</v>
      </c>
      <c r="E53" s="8" t="s">
        <v>152</v>
      </c>
      <c r="F53" s="4" t="s">
        <v>143</v>
      </c>
      <c r="G53" s="4">
        <v>420.6</v>
      </c>
      <c r="H53" s="4">
        <v>2000</v>
      </c>
      <c r="I53" s="4">
        <v>401</v>
      </c>
      <c r="J53" s="7">
        <v>24000</v>
      </c>
      <c r="K53" s="4" t="s">
        <v>17</v>
      </c>
      <c r="L53" s="4" t="s">
        <v>147</v>
      </c>
    </row>
    <row r="54" spans="1:12" ht="13.8" customHeight="1" x14ac:dyDescent="0.3">
      <c r="A54" s="3" t="s">
        <v>139</v>
      </c>
      <c r="B54" s="3" t="s">
        <v>144</v>
      </c>
      <c r="C54" s="6" t="s">
        <v>12</v>
      </c>
      <c r="D54" s="5">
        <v>0.41944444444444445</v>
      </c>
      <c r="E54" s="8">
        <v>443.5</v>
      </c>
      <c r="F54" s="4" t="s">
        <v>145</v>
      </c>
      <c r="G54" s="4">
        <v>438</v>
      </c>
      <c r="H54" s="4">
        <v>2000</v>
      </c>
      <c r="I54" s="4">
        <v>438</v>
      </c>
      <c r="J54" s="9">
        <f t="shared" ref="J54:J65" si="2">H54*(I54-E54)</f>
        <v>-11000</v>
      </c>
      <c r="K54" s="10" t="s">
        <v>22</v>
      </c>
      <c r="L54" s="10" t="s">
        <v>149</v>
      </c>
    </row>
    <row r="55" spans="1:12" ht="13.8" customHeight="1" x14ac:dyDescent="0.3">
      <c r="A55" s="3" t="s">
        <v>139</v>
      </c>
      <c r="B55" s="3" t="s">
        <v>153</v>
      </c>
      <c r="C55" s="6" t="s">
        <v>12</v>
      </c>
      <c r="D55" s="5">
        <v>0.375</v>
      </c>
      <c r="E55" s="8" t="s">
        <v>163</v>
      </c>
      <c r="F55" s="4" t="s">
        <v>154</v>
      </c>
      <c r="G55" s="4">
        <v>1258</v>
      </c>
      <c r="H55" s="4">
        <v>500</v>
      </c>
      <c r="I55" s="4">
        <v>1291</v>
      </c>
      <c r="J55" s="7">
        <v>10500</v>
      </c>
      <c r="K55" s="4" t="s">
        <v>17</v>
      </c>
      <c r="L55" s="4" t="s">
        <v>161</v>
      </c>
    </row>
    <row r="56" spans="1:12" ht="13.8" customHeight="1" x14ac:dyDescent="0.3">
      <c r="A56" s="3" t="s">
        <v>139</v>
      </c>
      <c r="B56" s="3" t="s">
        <v>113</v>
      </c>
      <c r="C56" s="6" t="s">
        <v>12</v>
      </c>
      <c r="D56" s="5">
        <v>0.375</v>
      </c>
      <c r="E56" s="8" t="s">
        <v>164</v>
      </c>
      <c r="F56" s="4" t="s">
        <v>155</v>
      </c>
      <c r="G56" s="4">
        <v>2989</v>
      </c>
      <c r="H56" s="4">
        <v>300</v>
      </c>
      <c r="I56" s="4">
        <v>3076</v>
      </c>
      <c r="J56" s="7">
        <v>16800</v>
      </c>
      <c r="K56" s="4" t="s">
        <v>17</v>
      </c>
      <c r="L56" s="4" t="s">
        <v>158</v>
      </c>
    </row>
    <row r="57" spans="1:12" ht="13.8" customHeight="1" x14ac:dyDescent="0.3">
      <c r="A57" s="3" t="s">
        <v>165</v>
      </c>
      <c r="B57" s="3" t="s">
        <v>132</v>
      </c>
      <c r="C57" s="6" t="s">
        <v>12</v>
      </c>
      <c r="D57" s="5">
        <v>0.39444444444444443</v>
      </c>
      <c r="E57" s="8">
        <v>460</v>
      </c>
      <c r="F57" s="4" t="s">
        <v>156</v>
      </c>
      <c r="G57" s="4">
        <v>454.6</v>
      </c>
      <c r="H57" s="4">
        <v>1500</v>
      </c>
      <c r="I57" s="4">
        <v>454.6</v>
      </c>
      <c r="J57" s="9">
        <f t="shared" ref="J57" si="3">H57*(I57-E57)</f>
        <v>-8099.9999999999654</v>
      </c>
      <c r="K57" s="10" t="s">
        <v>22</v>
      </c>
      <c r="L57" s="10" t="s">
        <v>162</v>
      </c>
    </row>
    <row r="58" spans="1:12" ht="13.8" customHeight="1" x14ac:dyDescent="0.3">
      <c r="A58" s="3" t="s">
        <v>165</v>
      </c>
      <c r="B58" s="3" t="s">
        <v>73</v>
      </c>
      <c r="C58" s="6" t="s">
        <v>12</v>
      </c>
      <c r="D58" s="5">
        <v>0.40833333333333338</v>
      </c>
      <c r="E58" s="8">
        <v>1206</v>
      </c>
      <c r="F58" s="4" t="s">
        <v>157</v>
      </c>
      <c r="G58" s="4">
        <v>1197</v>
      </c>
      <c r="H58" s="4">
        <v>800</v>
      </c>
      <c r="I58" s="4">
        <v>1225</v>
      </c>
      <c r="J58" s="7">
        <f t="shared" si="2"/>
        <v>15200</v>
      </c>
      <c r="K58" s="4" t="s">
        <v>17</v>
      </c>
      <c r="L58" s="4" t="s">
        <v>159</v>
      </c>
    </row>
    <row r="59" spans="1:12" ht="13.8" customHeight="1" x14ac:dyDescent="0.3">
      <c r="A59" s="3" t="s">
        <v>165</v>
      </c>
      <c r="B59" s="3" t="s">
        <v>46</v>
      </c>
      <c r="C59" s="6" t="s">
        <v>12</v>
      </c>
      <c r="D59" s="5">
        <v>0.39999999999999997</v>
      </c>
      <c r="E59" s="8">
        <v>800.5</v>
      </c>
      <c r="F59" s="4" t="s">
        <v>133</v>
      </c>
      <c r="G59" s="4">
        <v>794.7</v>
      </c>
      <c r="H59" s="4">
        <v>1425</v>
      </c>
      <c r="I59" s="4">
        <v>805</v>
      </c>
      <c r="J59" s="7">
        <f t="shared" si="2"/>
        <v>6412.5</v>
      </c>
      <c r="K59" s="4" t="s">
        <v>19</v>
      </c>
      <c r="L59" s="4" t="s">
        <v>160</v>
      </c>
    </row>
    <row r="60" spans="1:12" ht="13.8" customHeight="1" x14ac:dyDescent="0.3">
      <c r="A60" s="3" t="s">
        <v>139</v>
      </c>
      <c r="B60" s="3" t="s">
        <v>166</v>
      </c>
      <c r="C60" s="10" t="s">
        <v>80</v>
      </c>
      <c r="D60" s="5">
        <v>0.375</v>
      </c>
      <c r="E60" s="8" t="s">
        <v>183</v>
      </c>
      <c r="F60" s="4" t="s">
        <v>168</v>
      </c>
      <c r="G60" s="4">
        <v>839</v>
      </c>
      <c r="H60" s="4">
        <v>675</v>
      </c>
      <c r="I60" s="4">
        <v>821</v>
      </c>
      <c r="J60" s="7">
        <v>6075</v>
      </c>
      <c r="K60" s="4" t="s">
        <v>19</v>
      </c>
      <c r="L60" s="4" t="s">
        <v>171</v>
      </c>
    </row>
    <row r="61" spans="1:12" ht="13.8" customHeight="1" x14ac:dyDescent="0.3">
      <c r="A61" s="3" t="s">
        <v>139</v>
      </c>
      <c r="B61" s="3" t="s">
        <v>167</v>
      </c>
      <c r="C61" s="6" t="s">
        <v>12</v>
      </c>
      <c r="D61" s="5">
        <v>0.375</v>
      </c>
      <c r="E61" s="8" t="s">
        <v>184</v>
      </c>
      <c r="F61" s="4" t="s">
        <v>169</v>
      </c>
      <c r="G61" s="4">
        <v>337.6</v>
      </c>
      <c r="H61" s="4">
        <v>3375</v>
      </c>
      <c r="I61" s="4">
        <v>348</v>
      </c>
      <c r="J61" s="7">
        <v>16875</v>
      </c>
      <c r="K61" s="4" t="s">
        <v>19</v>
      </c>
      <c r="L61" s="4" t="s">
        <v>172</v>
      </c>
    </row>
    <row r="62" spans="1:12" ht="13.8" customHeight="1" x14ac:dyDescent="0.3">
      <c r="A62" s="11" t="s">
        <v>170</v>
      </c>
      <c r="B62" s="11" t="s">
        <v>174</v>
      </c>
      <c r="C62" s="12" t="s">
        <v>12</v>
      </c>
      <c r="D62" s="13">
        <v>0.39999999999999997</v>
      </c>
      <c r="E62" s="14">
        <v>266</v>
      </c>
      <c r="F62" s="15" t="s">
        <v>175</v>
      </c>
      <c r="G62" s="15">
        <v>132</v>
      </c>
      <c r="H62" s="15">
        <v>15</v>
      </c>
      <c r="I62" s="15">
        <v>356</v>
      </c>
      <c r="J62" s="16">
        <f t="shared" si="2"/>
        <v>1350</v>
      </c>
      <c r="K62" s="15" t="s">
        <v>19</v>
      </c>
      <c r="L62" s="15" t="s">
        <v>176</v>
      </c>
    </row>
    <row r="63" spans="1:12" ht="13.8" customHeight="1" x14ac:dyDescent="0.3">
      <c r="A63" s="3" t="s">
        <v>170</v>
      </c>
      <c r="B63" s="3" t="s">
        <v>73</v>
      </c>
      <c r="C63" s="6" t="s">
        <v>12</v>
      </c>
      <c r="D63" s="5">
        <v>0.40347222222222223</v>
      </c>
      <c r="E63" s="8">
        <v>1209</v>
      </c>
      <c r="F63" s="4" t="s">
        <v>173</v>
      </c>
      <c r="G63" s="4">
        <v>1198</v>
      </c>
      <c r="H63" s="4">
        <v>800</v>
      </c>
      <c r="I63" s="4">
        <v>1218</v>
      </c>
      <c r="J63" s="7">
        <f t="shared" si="2"/>
        <v>7200</v>
      </c>
      <c r="K63" s="4" t="s">
        <v>19</v>
      </c>
      <c r="L63" s="4" t="s">
        <v>181</v>
      </c>
    </row>
    <row r="64" spans="1:12" ht="13.8" customHeight="1" x14ac:dyDescent="0.3">
      <c r="A64" s="3" t="s">
        <v>170</v>
      </c>
      <c r="B64" s="3" t="s">
        <v>46</v>
      </c>
      <c r="C64" s="6" t="s">
        <v>12</v>
      </c>
      <c r="D64" s="5">
        <v>0.52500000000000002</v>
      </c>
      <c r="E64" s="8">
        <v>802.5</v>
      </c>
      <c r="F64" s="4" t="s">
        <v>177</v>
      </c>
      <c r="G64" s="4">
        <v>797.6</v>
      </c>
      <c r="H64" s="4">
        <v>1425</v>
      </c>
      <c r="I64" s="4">
        <v>807</v>
      </c>
      <c r="J64" s="7">
        <f t="shared" si="2"/>
        <v>6412.5</v>
      </c>
      <c r="K64" s="4" t="s">
        <v>19</v>
      </c>
      <c r="L64" s="4" t="s">
        <v>180</v>
      </c>
    </row>
    <row r="65" spans="1:12" ht="13.8" customHeight="1" x14ac:dyDescent="0.3">
      <c r="A65" s="3" t="s">
        <v>170</v>
      </c>
      <c r="B65" s="3" t="s">
        <v>178</v>
      </c>
      <c r="C65" s="6" t="s">
        <v>12</v>
      </c>
      <c r="D65" s="5">
        <v>0.58402777777777781</v>
      </c>
      <c r="E65" s="8">
        <v>2604</v>
      </c>
      <c r="F65" s="4" t="s">
        <v>179</v>
      </c>
      <c r="G65" s="4">
        <v>2586</v>
      </c>
      <c r="H65" s="4">
        <v>250</v>
      </c>
      <c r="I65" s="4">
        <v>2640</v>
      </c>
      <c r="J65" s="7">
        <f t="shared" si="2"/>
        <v>9000</v>
      </c>
      <c r="K65" s="4" t="s">
        <v>17</v>
      </c>
      <c r="L65" s="4" t="s">
        <v>182</v>
      </c>
    </row>
    <row r="66" spans="1:12" ht="13.8" customHeight="1" x14ac:dyDescent="0.3">
      <c r="A66" s="3" t="s">
        <v>139</v>
      </c>
      <c r="B66" s="3" t="s">
        <v>167</v>
      </c>
      <c r="C66" s="6" t="s">
        <v>12</v>
      </c>
      <c r="D66" s="5">
        <v>0.375</v>
      </c>
      <c r="E66" s="8" t="s">
        <v>184</v>
      </c>
      <c r="F66" s="4" t="s">
        <v>169</v>
      </c>
      <c r="G66" s="4">
        <v>337.6</v>
      </c>
      <c r="H66" s="4">
        <v>3375</v>
      </c>
      <c r="I66" s="4">
        <v>354</v>
      </c>
      <c r="J66" s="7">
        <v>37125</v>
      </c>
      <c r="K66" s="4" t="s">
        <v>17</v>
      </c>
      <c r="L66" s="4" t="s">
        <v>188</v>
      </c>
    </row>
    <row r="67" spans="1:12" ht="13.8" customHeight="1" x14ac:dyDescent="0.3">
      <c r="A67" s="11" t="s">
        <v>170</v>
      </c>
      <c r="B67" s="11" t="s">
        <v>174</v>
      </c>
      <c r="C67" s="12" t="s">
        <v>12</v>
      </c>
      <c r="D67" s="13">
        <v>0.39999999999999997</v>
      </c>
      <c r="E67" s="14">
        <v>266</v>
      </c>
      <c r="F67" s="15" t="s">
        <v>175</v>
      </c>
      <c r="G67" s="15">
        <v>132</v>
      </c>
      <c r="H67" s="15">
        <v>15</v>
      </c>
      <c r="I67" s="15">
        <v>474</v>
      </c>
      <c r="J67" s="16">
        <f t="shared" ref="J67:J76" si="4">H67*(I67-E67)</f>
        <v>3120</v>
      </c>
      <c r="K67" s="15" t="s">
        <v>186</v>
      </c>
      <c r="L67" s="15" t="s">
        <v>189</v>
      </c>
    </row>
    <row r="68" spans="1:12" ht="13.8" customHeight="1" x14ac:dyDescent="0.3">
      <c r="A68" s="3" t="s">
        <v>185</v>
      </c>
      <c r="B68" s="3" t="s">
        <v>46</v>
      </c>
      <c r="C68" s="6" t="s">
        <v>12</v>
      </c>
      <c r="D68" s="5">
        <v>0.41250000000000003</v>
      </c>
      <c r="E68" s="8">
        <v>813.5</v>
      </c>
      <c r="F68" s="4" t="s">
        <v>187</v>
      </c>
      <c r="G68" s="4">
        <v>808.3</v>
      </c>
      <c r="H68" s="4">
        <v>1425</v>
      </c>
      <c r="I68" s="4">
        <v>818</v>
      </c>
      <c r="J68" s="7">
        <f t="shared" si="4"/>
        <v>6412.5</v>
      </c>
      <c r="K68" s="4" t="s">
        <v>19</v>
      </c>
      <c r="L68" s="4" t="s">
        <v>190</v>
      </c>
    </row>
    <row r="69" spans="1:12" ht="13.8" customHeight="1" x14ac:dyDescent="0.3">
      <c r="A69" s="3" t="s">
        <v>185</v>
      </c>
      <c r="B69" s="3" t="s">
        <v>75</v>
      </c>
      <c r="C69" s="6" t="s">
        <v>12</v>
      </c>
      <c r="D69" s="5">
        <v>0.5180555555555556</v>
      </c>
      <c r="E69" s="8">
        <v>952.5</v>
      </c>
      <c r="F69" s="4" t="s">
        <v>191</v>
      </c>
      <c r="G69" s="4">
        <v>942.3</v>
      </c>
      <c r="H69" s="4">
        <v>875</v>
      </c>
      <c r="I69" s="4">
        <v>942.3</v>
      </c>
      <c r="J69" s="9">
        <f t="shared" si="4"/>
        <v>-8925.00000000004</v>
      </c>
      <c r="K69" s="10" t="s">
        <v>22</v>
      </c>
      <c r="L69" s="10" t="s">
        <v>192</v>
      </c>
    </row>
    <row r="70" spans="1:12" ht="13.8" customHeight="1" x14ac:dyDescent="0.3">
      <c r="A70" s="11" t="s">
        <v>170</v>
      </c>
      <c r="B70" s="11" t="s">
        <v>199</v>
      </c>
      <c r="C70" s="12" t="s">
        <v>12</v>
      </c>
      <c r="D70" s="13">
        <v>0.53402777777777777</v>
      </c>
      <c r="E70" s="14">
        <v>199.5</v>
      </c>
      <c r="F70" s="15" t="s">
        <v>200</v>
      </c>
      <c r="G70" s="15">
        <v>146</v>
      </c>
      <c r="H70" s="15">
        <v>15</v>
      </c>
      <c r="I70" s="15">
        <v>322</v>
      </c>
      <c r="J70" s="16">
        <f t="shared" ref="J70" si="5">H70*(I70-E70)</f>
        <v>1837.5</v>
      </c>
      <c r="K70" s="15" t="s">
        <v>19</v>
      </c>
      <c r="L70" s="15" t="s">
        <v>198</v>
      </c>
    </row>
    <row r="71" spans="1:12" ht="13.8" customHeight="1" x14ac:dyDescent="0.3">
      <c r="A71" s="3" t="s">
        <v>193</v>
      </c>
      <c r="B71" s="3" t="s">
        <v>132</v>
      </c>
      <c r="C71" s="6" t="s">
        <v>12</v>
      </c>
      <c r="D71" s="5">
        <v>0.3888888888888889</v>
      </c>
      <c r="E71" s="8">
        <v>460</v>
      </c>
      <c r="F71" s="4" t="s">
        <v>156</v>
      </c>
      <c r="G71" s="4">
        <v>454.6</v>
      </c>
      <c r="H71" s="4">
        <v>1500</v>
      </c>
      <c r="I71" s="4">
        <v>470</v>
      </c>
      <c r="J71" s="7">
        <f t="shared" si="4"/>
        <v>15000</v>
      </c>
      <c r="K71" s="4" t="s">
        <v>17</v>
      </c>
      <c r="L71" s="4" t="s">
        <v>201</v>
      </c>
    </row>
    <row r="72" spans="1:12" ht="13.8" customHeight="1" x14ac:dyDescent="0.3">
      <c r="A72" s="3" t="s">
        <v>193</v>
      </c>
      <c r="B72" s="3" t="s">
        <v>75</v>
      </c>
      <c r="C72" s="6" t="s">
        <v>12</v>
      </c>
      <c r="D72" s="5">
        <v>0.39027777777777778</v>
      </c>
      <c r="E72" s="8">
        <v>955.5</v>
      </c>
      <c r="F72" s="4" t="s">
        <v>194</v>
      </c>
      <c r="G72" s="4">
        <v>945.3</v>
      </c>
      <c r="H72" s="4">
        <v>875</v>
      </c>
      <c r="I72" s="4">
        <v>966</v>
      </c>
      <c r="J72" s="7">
        <f t="shared" si="4"/>
        <v>9187.5</v>
      </c>
      <c r="K72" s="4" t="s">
        <v>19</v>
      </c>
      <c r="L72" s="4" t="s">
        <v>204</v>
      </c>
    </row>
    <row r="73" spans="1:12" ht="13.8" customHeight="1" x14ac:dyDescent="0.3">
      <c r="A73" s="3" t="s">
        <v>193</v>
      </c>
      <c r="B73" s="3" t="s">
        <v>21</v>
      </c>
      <c r="C73" s="6" t="s">
        <v>12</v>
      </c>
      <c r="D73" s="5">
        <v>0.40277777777777773</v>
      </c>
      <c r="E73" s="8">
        <v>808</v>
      </c>
      <c r="F73" s="4" t="s">
        <v>195</v>
      </c>
      <c r="G73" s="4">
        <v>802.4</v>
      </c>
      <c r="H73" s="4">
        <v>1650</v>
      </c>
      <c r="I73" s="4">
        <v>813</v>
      </c>
      <c r="J73" s="7">
        <f t="shared" si="4"/>
        <v>8250</v>
      </c>
      <c r="K73" s="4" t="s">
        <v>19</v>
      </c>
      <c r="L73" s="4" t="s">
        <v>202</v>
      </c>
    </row>
    <row r="74" spans="1:12" ht="13.8" customHeight="1" x14ac:dyDescent="0.3">
      <c r="A74" s="3" t="s">
        <v>193</v>
      </c>
      <c r="B74" s="3" t="s">
        <v>73</v>
      </c>
      <c r="C74" s="6" t="s">
        <v>12</v>
      </c>
      <c r="D74" s="5">
        <v>0.41111111111111115</v>
      </c>
      <c r="E74" s="8">
        <v>1216</v>
      </c>
      <c r="F74" s="4" t="s">
        <v>197</v>
      </c>
      <c r="G74" s="4">
        <v>1206.2</v>
      </c>
      <c r="H74" s="4">
        <v>800</v>
      </c>
      <c r="I74" s="4">
        <v>1212</v>
      </c>
      <c r="J74" s="9">
        <f t="shared" si="4"/>
        <v>-3200</v>
      </c>
      <c r="K74" s="4" t="s">
        <v>63</v>
      </c>
      <c r="L74" s="4" t="s">
        <v>205</v>
      </c>
    </row>
    <row r="75" spans="1:12" ht="13.8" customHeight="1" x14ac:dyDescent="0.3">
      <c r="A75" s="3" t="s">
        <v>193</v>
      </c>
      <c r="B75" s="3" t="s">
        <v>178</v>
      </c>
      <c r="C75" s="6" t="s">
        <v>12</v>
      </c>
      <c r="D75" s="5">
        <v>0.4284722222222222</v>
      </c>
      <c r="E75" s="8">
        <v>2727</v>
      </c>
      <c r="F75" s="4" t="s">
        <v>196</v>
      </c>
      <c r="G75" s="4">
        <v>2708</v>
      </c>
      <c r="H75" s="4">
        <v>250</v>
      </c>
      <c r="I75" s="4">
        <v>2745</v>
      </c>
      <c r="J75" s="7">
        <f t="shared" si="4"/>
        <v>4500</v>
      </c>
      <c r="K75" s="4" t="s">
        <v>19</v>
      </c>
      <c r="L75" s="4" t="s">
        <v>203</v>
      </c>
    </row>
    <row r="76" spans="1:12" ht="13.8" customHeight="1" x14ac:dyDescent="0.3">
      <c r="A76" s="11" t="s">
        <v>193</v>
      </c>
      <c r="B76" s="11" t="s">
        <v>219</v>
      </c>
      <c r="C76" s="12" t="s">
        <v>12</v>
      </c>
      <c r="D76" s="13">
        <v>0.56874999999999998</v>
      </c>
      <c r="E76" s="14">
        <v>157</v>
      </c>
      <c r="F76" s="15" t="s">
        <v>220</v>
      </c>
      <c r="G76" s="15">
        <v>106</v>
      </c>
      <c r="H76" s="15">
        <v>15</v>
      </c>
      <c r="I76" s="15">
        <v>292</v>
      </c>
      <c r="J76" s="16">
        <f t="shared" si="4"/>
        <v>2025</v>
      </c>
      <c r="K76" s="15" t="s">
        <v>19</v>
      </c>
      <c r="L76" s="15" t="s">
        <v>221</v>
      </c>
    </row>
    <row r="77" spans="1:12" ht="13.8" customHeight="1" x14ac:dyDescent="0.3">
      <c r="A77" s="3" t="s">
        <v>206</v>
      </c>
      <c r="B77" s="3" t="s">
        <v>222</v>
      </c>
      <c r="C77" s="6" t="s">
        <v>12</v>
      </c>
      <c r="D77" s="5">
        <v>0.375</v>
      </c>
      <c r="E77" s="8" t="s">
        <v>225</v>
      </c>
      <c r="F77" s="4" t="s">
        <v>223</v>
      </c>
      <c r="G77" s="4">
        <v>1068</v>
      </c>
      <c r="H77" s="4">
        <v>950</v>
      </c>
      <c r="I77" s="4">
        <v>1100</v>
      </c>
      <c r="J77" s="7">
        <v>19000</v>
      </c>
      <c r="K77" s="4" t="s">
        <v>17</v>
      </c>
      <c r="L77" s="4" t="s">
        <v>230</v>
      </c>
    </row>
    <row r="78" spans="1:12" ht="13.8" customHeight="1" x14ac:dyDescent="0.3">
      <c r="A78" s="3" t="s">
        <v>206</v>
      </c>
      <c r="B78" s="3" t="s">
        <v>102</v>
      </c>
      <c r="C78" s="10" t="s">
        <v>80</v>
      </c>
      <c r="D78" s="5">
        <v>0.375</v>
      </c>
      <c r="E78" s="8" t="s">
        <v>228</v>
      </c>
      <c r="F78" s="4" t="s">
        <v>207</v>
      </c>
      <c r="G78" s="4">
        <v>7702</v>
      </c>
      <c r="H78" s="4">
        <v>125</v>
      </c>
      <c r="I78" s="4">
        <v>7485</v>
      </c>
      <c r="J78" s="7">
        <v>18750</v>
      </c>
      <c r="K78" s="4" t="s">
        <v>17</v>
      </c>
      <c r="L78" s="4" t="s">
        <v>224</v>
      </c>
    </row>
    <row r="79" spans="1:12" ht="13.8" customHeight="1" x14ac:dyDescent="0.3">
      <c r="A79" s="3" t="s">
        <v>206</v>
      </c>
      <c r="B79" s="3" t="s">
        <v>208</v>
      </c>
      <c r="C79" s="6" t="s">
        <v>12</v>
      </c>
      <c r="D79" s="5">
        <v>0.375</v>
      </c>
      <c r="E79" s="8" t="s">
        <v>96</v>
      </c>
      <c r="F79" s="4" t="s">
        <v>209</v>
      </c>
      <c r="G79" s="4">
        <v>784</v>
      </c>
      <c r="H79" s="4">
        <v>1000</v>
      </c>
      <c r="I79" s="4">
        <v>797</v>
      </c>
      <c r="J79" s="7">
        <v>7000</v>
      </c>
      <c r="K79" s="4" t="s">
        <v>19</v>
      </c>
      <c r="L79" s="4" t="s">
        <v>216</v>
      </c>
    </row>
    <row r="80" spans="1:12" ht="13.8" customHeight="1" x14ac:dyDescent="0.3">
      <c r="A80" s="3" t="s">
        <v>206</v>
      </c>
      <c r="B80" s="3" t="s">
        <v>210</v>
      </c>
      <c r="C80" s="10" t="s">
        <v>80</v>
      </c>
      <c r="D80" s="5">
        <v>0.375</v>
      </c>
      <c r="E80" s="8" t="s">
        <v>227</v>
      </c>
      <c r="F80" s="4" t="s">
        <v>211</v>
      </c>
      <c r="G80" s="4">
        <v>420</v>
      </c>
      <c r="H80" s="4">
        <v>1700</v>
      </c>
      <c r="I80" s="4">
        <v>410</v>
      </c>
      <c r="J80" s="7">
        <v>8500</v>
      </c>
      <c r="K80" s="4" t="s">
        <v>19</v>
      </c>
      <c r="L80" s="4" t="s">
        <v>215</v>
      </c>
    </row>
    <row r="81" spans="1:12" ht="13.8" customHeight="1" x14ac:dyDescent="0.3">
      <c r="A81" s="3" t="s">
        <v>206</v>
      </c>
      <c r="B81" s="3" t="s">
        <v>144</v>
      </c>
      <c r="C81" s="6" t="s">
        <v>12</v>
      </c>
      <c r="D81" s="5">
        <v>0.375</v>
      </c>
      <c r="E81" s="8" t="s">
        <v>226</v>
      </c>
      <c r="F81" s="4" t="s">
        <v>212</v>
      </c>
      <c r="G81" s="4">
        <v>434.5</v>
      </c>
      <c r="H81" s="4">
        <v>2000</v>
      </c>
      <c r="I81" s="4">
        <v>435</v>
      </c>
      <c r="J81" s="7">
        <v>10000</v>
      </c>
      <c r="K81" s="4" t="s">
        <v>19</v>
      </c>
      <c r="L81" s="4" t="s">
        <v>214</v>
      </c>
    </row>
    <row r="82" spans="1:12" ht="13.8" customHeight="1" x14ac:dyDescent="0.3">
      <c r="A82" s="3" t="s">
        <v>206</v>
      </c>
      <c r="B82" s="3" t="s">
        <v>21</v>
      </c>
      <c r="C82" s="6" t="s">
        <v>12</v>
      </c>
      <c r="D82" s="5">
        <v>0.39097222222222222</v>
      </c>
      <c r="E82" s="8">
        <v>813</v>
      </c>
      <c r="F82" s="4" t="s">
        <v>213</v>
      </c>
      <c r="G82" s="4">
        <v>808</v>
      </c>
      <c r="H82" s="4">
        <v>1650</v>
      </c>
      <c r="I82" s="4">
        <v>808</v>
      </c>
      <c r="J82" s="9">
        <f t="shared" ref="J82:J86" si="6">H82*(I82-E82)</f>
        <v>-8250</v>
      </c>
      <c r="K82" s="10" t="s">
        <v>22</v>
      </c>
      <c r="L82" s="10" t="s">
        <v>218</v>
      </c>
    </row>
    <row r="83" spans="1:12" ht="13.8" customHeight="1" x14ac:dyDescent="0.3">
      <c r="A83" s="3" t="s">
        <v>206</v>
      </c>
      <c r="B83" s="3" t="s">
        <v>113</v>
      </c>
      <c r="C83" s="6" t="s">
        <v>12</v>
      </c>
      <c r="D83" s="5">
        <v>0.44930555555555557</v>
      </c>
      <c r="E83" s="8">
        <v>3018</v>
      </c>
      <c r="F83" s="4" t="s">
        <v>217</v>
      </c>
      <c r="G83" s="4">
        <v>2996</v>
      </c>
      <c r="H83" s="4">
        <v>300</v>
      </c>
      <c r="I83" s="4">
        <v>3040</v>
      </c>
      <c r="J83" s="7">
        <f t="shared" si="6"/>
        <v>6600</v>
      </c>
      <c r="K83" s="4" t="s">
        <v>19</v>
      </c>
      <c r="L83" s="4" t="s">
        <v>229</v>
      </c>
    </row>
    <row r="84" spans="1:12" ht="13.8" customHeight="1" x14ac:dyDescent="0.3">
      <c r="A84" s="11" t="s">
        <v>193</v>
      </c>
      <c r="B84" s="11" t="s">
        <v>219</v>
      </c>
      <c r="C84" s="12" t="s">
        <v>12</v>
      </c>
      <c r="D84" s="13">
        <v>0.56874999999999998</v>
      </c>
      <c r="E84" s="14">
        <v>157</v>
      </c>
      <c r="F84" s="15" t="s">
        <v>220</v>
      </c>
      <c r="G84" s="15">
        <v>106</v>
      </c>
      <c r="H84" s="15">
        <v>15</v>
      </c>
      <c r="I84" s="15">
        <v>367</v>
      </c>
      <c r="J84" s="16">
        <f t="shared" si="6"/>
        <v>3150</v>
      </c>
      <c r="K84" s="15" t="s">
        <v>124</v>
      </c>
      <c r="L84" s="15" t="s">
        <v>236</v>
      </c>
    </row>
    <row r="85" spans="1:12" ht="13.8" customHeight="1" x14ac:dyDescent="0.3">
      <c r="A85" s="3" t="s">
        <v>206</v>
      </c>
      <c r="B85" s="3" t="s">
        <v>20</v>
      </c>
      <c r="C85" s="6" t="s">
        <v>12</v>
      </c>
      <c r="D85" s="5">
        <v>0.375</v>
      </c>
      <c r="E85" s="8" t="s">
        <v>245</v>
      </c>
      <c r="F85" s="4" t="s">
        <v>241</v>
      </c>
      <c r="G85" s="4">
        <v>733</v>
      </c>
      <c r="H85" s="4">
        <v>1250</v>
      </c>
      <c r="I85" s="4">
        <v>750</v>
      </c>
      <c r="J85" s="7">
        <v>10000</v>
      </c>
      <c r="K85" s="4" t="s">
        <v>19</v>
      </c>
      <c r="L85" s="4" t="s">
        <v>242</v>
      </c>
    </row>
    <row r="86" spans="1:12" ht="13.8" customHeight="1" x14ac:dyDescent="0.3">
      <c r="A86" s="3" t="s">
        <v>231</v>
      </c>
      <c r="B86" s="3" t="s">
        <v>46</v>
      </c>
      <c r="C86" s="6" t="s">
        <v>12</v>
      </c>
      <c r="D86" s="5">
        <v>0.39305555555555555</v>
      </c>
      <c r="E86" s="8">
        <v>823.5</v>
      </c>
      <c r="F86" s="4" t="s">
        <v>232</v>
      </c>
      <c r="G86" s="4">
        <v>818</v>
      </c>
      <c r="H86" s="4">
        <v>1425</v>
      </c>
      <c r="I86" s="4">
        <v>828</v>
      </c>
      <c r="J86" s="7">
        <f t="shared" si="6"/>
        <v>6412.5</v>
      </c>
      <c r="K86" s="4" t="s">
        <v>19</v>
      </c>
      <c r="L86" s="4" t="s">
        <v>237</v>
      </c>
    </row>
    <row r="87" spans="1:12" ht="13.8" customHeight="1" x14ac:dyDescent="0.3">
      <c r="A87" s="3" t="s">
        <v>231</v>
      </c>
      <c r="B87" s="3" t="s">
        <v>113</v>
      </c>
      <c r="C87" s="6" t="s">
        <v>12</v>
      </c>
      <c r="D87" s="5">
        <v>0.4152777777777778</v>
      </c>
      <c r="E87" s="8">
        <v>3054</v>
      </c>
      <c r="F87" s="4" t="s">
        <v>233</v>
      </c>
      <c r="G87" s="4">
        <v>3032.6</v>
      </c>
      <c r="H87" s="4">
        <v>300</v>
      </c>
      <c r="I87" s="4">
        <v>3032.6</v>
      </c>
      <c r="J87" s="9">
        <f t="shared" ref="J87:J98" si="7">H87*(I87-E87)</f>
        <v>-6420.0000000000273</v>
      </c>
      <c r="K87" s="10" t="s">
        <v>22</v>
      </c>
      <c r="L87" s="10" t="s">
        <v>240</v>
      </c>
    </row>
    <row r="88" spans="1:12" ht="13.8" customHeight="1" x14ac:dyDescent="0.3">
      <c r="A88" s="3" t="s">
        <v>231</v>
      </c>
      <c r="B88" s="3" t="s">
        <v>144</v>
      </c>
      <c r="C88" s="6" t="s">
        <v>12</v>
      </c>
      <c r="D88" s="5">
        <v>0.41597222222222219</v>
      </c>
      <c r="E88" s="8">
        <v>447.5</v>
      </c>
      <c r="F88" s="4" t="s">
        <v>234</v>
      </c>
      <c r="G88" s="4">
        <v>442</v>
      </c>
      <c r="H88" s="4">
        <v>2000</v>
      </c>
      <c r="I88" s="4">
        <v>442</v>
      </c>
      <c r="J88" s="9">
        <f t="shared" si="7"/>
        <v>-11000</v>
      </c>
      <c r="K88" s="10" t="s">
        <v>22</v>
      </c>
      <c r="L88" s="10" t="s">
        <v>238</v>
      </c>
    </row>
    <row r="89" spans="1:12" ht="13.8" customHeight="1" x14ac:dyDescent="0.3">
      <c r="A89" s="3" t="s">
        <v>231</v>
      </c>
      <c r="B89" s="3" t="s">
        <v>178</v>
      </c>
      <c r="C89" s="6" t="s">
        <v>12</v>
      </c>
      <c r="D89" s="5">
        <v>0.45416666666666666</v>
      </c>
      <c r="E89" s="8">
        <v>2785</v>
      </c>
      <c r="F89" s="4" t="s">
        <v>235</v>
      </c>
      <c r="G89" s="4">
        <v>2767</v>
      </c>
      <c r="H89" s="4">
        <v>250</v>
      </c>
      <c r="I89" s="4">
        <v>2767</v>
      </c>
      <c r="J89" s="9">
        <f t="shared" si="7"/>
        <v>-4500</v>
      </c>
      <c r="K89" s="10" t="s">
        <v>22</v>
      </c>
      <c r="L89" s="10" t="s">
        <v>239</v>
      </c>
    </row>
    <row r="90" spans="1:12" ht="13.8" customHeight="1" x14ac:dyDescent="0.3">
      <c r="A90" s="3" t="s">
        <v>231</v>
      </c>
      <c r="B90" s="3" t="s">
        <v>20</v>
      </c>
      <c r="C90" s="6" t="s">
        <v>12</v>
      </c>
      <c r="D90" s="5">
        <v>0.58124999999999993</v>
      </c>
      <c r="E90" s="8">
        <v>742</v>
      </c>
      <c r="F90" s="4" t="s">
        <v>243</v>
      </c>
      <c r="G90" s="4">
        <v>736.4</v>
      </c>
      <c r="H90" s="4">
        <v>1250</v>
      </c>
      <c r="I90" s="4">
        <v>755</v>
      </c>
      <c r="J90" s="7">
        <f t="shared" si="7"/>
        <v>16250</v>
      </c>
      <c r="K90" s="4" t="s">
        <v>17</v>
      </c>
      <c r="L90" s="4" t="s">
        <v>244</v>
      </c>
    </row>
    <row r="91" spans="1:12" ht="13.8" customHeight="1" x14ac:dyDescent="0.3">
      <c r="A91" s="3" t="s">
        <v>206</v>
      </c>
      <c r="B91" s="3" t="s">
        <v>208</v>
      </c>
      <c r="C91" s="6" t="s">
        <v>12</v>
      </c>
      <c r="D91" s="5">
        <v>0.375</v>
      </c>
      <c r="E91" s="8" t="s">
        <v>96</v>
      </c>
      <c r="F91" s="4" t="s">
        <v>209</v>
      </c>
      <c r="G91" s="4">
        <v>784</v>
      </c>
      <c r="H91" s="4">
        <v>1000</v>
      </c>
      <c r="I91" s="4">
        <v>806</v>
      </c>
      <c r="J91" s="7">
        <v>16000</v>
      </c>
      <c r="K91" s="4" t="s">
        <v>17</v>
      </c>
      <c r="L91" s="4" t="s">
        <v>253</v>
      </c>
    </row>
    <row r="92" spans="1:12" ht="13.8" customHeight="1" x14ac:dyDescent="0.3">
      <c r="A92" s="3" t="s">
        <v>246</v>
      </c>
      <c r="B92" s="3" t="s">
        <v>113</v>
      </c>
      <c r="C92" s="6" t="s">
        <v>12</v>
      </c>
      <c r="D92" s="5">
        <v>0.39930555555555558</v>
      </c>
      <c r="E92" s="8">
        <v>3003</v>
      </c>
      <c r="F92" s="4" t="s">
        <v>247</v>
      </c>
      <c r="G92" s="4">
        <v>2982.4</v>
      </c>
      <c r="H92" s="4">
        <v>300</v>
      </c>
      <c r="I92" s="4">
        <v>2982.4</v>
      </c>
      <c r="J92" s="9">
        <f t="shared" ref="J92" si="8">H92*(I92-E92)</f>
        <v>-6179.9999999999727</v>
      </c>
      <c r="K92" s="10" t="s">
        <v>22</v>
      </c>
      <c r="L92" s="10" t="s">
        <v>251</v>
      </c>
    </row>
    <row r="93" spans="1:12" ht="13.8" customHeight="1" x14ac:dyDescent="0.3">
      <c r="A93" s="3" t="s">
        <v>246</v>
      </c>
      <c r="B93" s="3" t="s">
        <v>144</v>
      </c>
      <c r="C93" s="6" t="s">
        <v>12</v>
      </c>
      <c r="D93" s="5">
        <v>0.40972222222222227</v>
      </c>
      <c r="E93" s="8">
        <v>437</v>
      </c>
      <c r="F93" s="4" t="s">
        <v>248</v>
      </c>
      <c r="G93" s="4">
        <v>432.4</v>
      </c>
      <c r="H93" s="4">
        <v>2000</v>
      </c>
      <c r="I93" s="4">
        <v>440.5</v>
      </c>
      <c r="J93" s="7">
        <f t="shared" si="7"/>
        <v>7000</v>
      </c>
      <c r="K93" s="4" t="s">
        <v>250</v>
      </c>
      <c r="L93" s="4" t="s">
        <v>252</v>
      </c>
    </row>
    <row r="94" spans="1:12" ht="13.8" customHeight="1" x14ac:dyDescent="0.3">
      <c r="A94" s="3" t="s">
        <v>246</v>
      </c>
      <c r="B94" s="3" t="s">
        <v>46</v>
      </c>
      <c r="C94" s="6" t="s">
        <v>12</v>
      </c>
      <c r="D94" s="5">
        <v>0.41388888888888892</v>
      </c>
      <c r="E94" s="8">
        <v>812.5</v>
      </c>
      <c r="F94" s="4" t="s">
        <v>249</v>
      </c>
      <c r="G94" s="4">
        <v>806.6</v>
      </c>
      <c r="H94" s="4">
        <v>1425</v>
      </c>
      <c r="I94" s="4">
        <v>806.6</v>
      </c>
      <c r="J94" s="9">
        <f t="shared" si="7"/>
        <v>-8407.4999999999673</v>
      </c>
      <c r="K94" s="10" t="s">
        <v>22</v>
      </c>
      <c r="L94" s="10" t="s">
        <v>254</v>
      </c>
    </row>
    <row r="95" spans="1:12" ht="13.8" customHeight="1" x14ac:dyDescent="0.3">
      <c r="A95" s="3" t="s">
        <v>206</v>
      </c>
      <c r="B95" s="3" t="s">
        <v>210</v>
      </c>
      <c r="C95" s="10" t="s">
        <v>80</v>
      </c>
      <c r="D95" s="5">
        <v>0.375</v>
      </c>
      <c r="E95" s="8" t="s">
        <v>227</v>
      </c>
      <c r="F95" s="4" t="s">
        <v>211</v>
      </c>
      <c r="G95" s="4">
        <v>420</v>
      </c>
      <c r="H95" s="4">
        <v>1700</v>
      </c>
      <c r="I95" s="4">
        <v>405</v>
      </c>
      <c r="J95" s="7">
        <v>17000</v>
      </c>
      <c r="K95" s="4" t="s">
        <v>17</v>
      </c>
      <c r="L95" s="4" t="s">
        <v>259</v>
      </c>
    </row>
    <row r="96" spans="1:12" ht="13.8" customHeight="1" x14ac:dyDescent="0.3">
      <c r="A96" s="3" t="s">
        <v>206</v>
      </c>
      <c r="B96" s="3" t="s">
        <v>255</v>
      </c>
      <c r="C96" s="10" t="s">
        <v>80</v>
      </c>
      <c r="D96" s="5">
        <v>0.375</v>
      </c>
      <c r="E96" s="8" t="s">
        <v>261</v>
      </c>
      <c r="F96" s="4" t="s">
        <v>256</v>
      </c>
      <c r="G96" s="4">
        <v>711</v>
      </c>
      <c r="H96" s="4">
        <v>900</v>
      </c>
      <c r="I96" s="4">
        <v>686</v>
      </c>
      <c r="J96" s="7">
        <v>14400</v>
      </c>
      <c r="K96" s="4" t="s">
        <v>17</v>
      </c>
      <c r="L96" s="4" t="s">
        <v>260</v>
      </c>
    </row>
    <row r="97" spans="1:12" ht="13.8" customHeight="1" x14ac:dyDescent="0.3">
      <c r="A97" s="3" t="s">
        <v>257</v>
      </c>
      <c r="B97" s="3" t="s">
        <v>46</v>
      </c>
      <c r="C97" s="6" t="s">
        <v>12</v>
      </c>
      <c r="D97" s="5">
        <v>0.39027777777777778</v>
      </c>
      <c r="E97" s="8">
        <v>814</v>
      </c>
      <c r="F97" s="4" t="s">
        <v>258</v>
      </c>
      <c r="G97" s="4">
        <v>808.6</v>
      </c>
      <c r="H97" s="4">
        <v>1425</v>
      </c>
      <c r="I97" s="4">
        <v>818</v>
      </c>
      <c r="J97" s="7">
        <f t="shared" si="7"/>
        <v>5700</v>
      </c>
      <c r="K97" s="4" t="s">
        <v>18</v>
      </c>
      <c r="L97" s="4" t="s">
        <v>267</v>
      </c>
    </row>
    <row r="98" spans="1:12" ht="13.8" customHeight="1" x14ac:dyDescent="0.3">
      <c r="A98" s="3" t="s">
        <v>257</v>
      </c>
      <c r="B98" s="3" t="s">
        <v>262</v>
      </c>
      <c r="C98" s="6" t="s">
        <v>12</v>
      </c>
      <c r="D98" s="5">
        <v>0.47916666666666669</v>
      </c>
      <c r="E98" s="8">
        <v>480.5</v>
      </c>
      <c r="F98" s="4" t="s">
        <v>263</v>
      </c>
      <c r="G98" s="4">
        <v>474.7</v>
      </c>
      <c r="H98" s="4">
        <v>1500</v>
      </c>
      <c r="I98" s="4">
        <v>485</v>
      </c>
      <c r="J98" s="7">
        <f t="shared" si="7"/>
        <v>6750</v>
      </c>
      <c r="K98" s="4" t="s">
        <v>19</v>
      </c>
      <c r="L98" s="4" t="s">
        <v>264</v>
      </c>
    </row>
    <row r="99" spans="1:12" ht="13.8" customHeight="1" x14ac:dyDescent="0.3">
      <c r="A99" s="3" t="s">
        <v>257</v>
      </c>
      <c r="B99" s="3" t="s">
        <v>20</v>
      </c>
      <c r="C99" s="6" t="s">
        <v>12</v>
      </c>
      <c r="D99" s="5">
        <v>0.5131944444444444</v>
      </c>
      <c r="E99" s="8">
        <v>728</v>
      </c>
      <c r="F99" s="4" t="s">
        <v>265</v>
      </c>
      <c r="G99" s="4">
        <v>721.6</v>
      </c>
      <c r="H99" s="4">
        <v>1250</v>
      </c>
      <c r="I99" s="4">
        <v>721.6</v>
      </c>
      <c r="J99" s="9">
        <f t="shared" ref="J99:J102" si="9">H99*(I99-E99)</f>
        <v>-7999.9999999999718</v>
      </c>
      <c r="K99" s="10" t="s">
        <v>22</v>
      </c>
      <c r="L99" s="10" t="s">
        <v>266</v>
      </c>
    </row>
    <row r="100" spans="1:12" ht="13.8" customHeight="1" x14ac:dyDescent="0.3">
      <c r="A100" s="3" t="s">
        <v>268</v>
      </c>
      <c r="B100" s="3" t="s">
        <v>269</v>
      </c>
      <c r="C100" s="6" t="s">
        <v>12</v>
      </c>
      <c r="D100" s="5">
        <v>0.3888888888888889</v>
      </c>
      <c r="E100" s="8">
        <v>1140</v>
      </c>
      <c r="F100" s="4" t="s">
        <v>270</v>
      </c>
      <c r="G100" s="4">
        <v>1128</v>
      </c>
      <c r="H100" s="4">
        <v>1100</v>
      </c>
      <c r="I100" s="4">
        <v>1128</v>
      </c>
      <c r="J100" s="9">
        <f t="shared" si="9"/>
        <v>-13200</v>
      </c>
      <c r="K100" s="4" t="s">
        <v>22</v>
      </c>
      <c r="L100" s="4" t="s">
        <v>274</v>
      </c>
    </row>
    <row r="101" spans="1:12" ht="13.8" customHeight="1" x14ac:dyDescent="0.3">
      <c r="A101" s="3" t="s">
        <v>268</v>
      </c>
      <c r="B101" s="3" t="s">
        <v>46</v>
      </c>
      <c r="C101" s="6" t="s">
        <v>12</v>
      </c>
      <c r="D101" s="5">
        <v>0.39583333333333331</v>
      </c>
      <c r="E101" s="8">
        <v>822</v>
      </c>
      <c r="F101" s="4" t="s">
        <v>271</v>
      </c>
      <c r="G101" s="4">
        <v>816.6</v>
      </c>
      <c r="H101" s="4">
        <v>1425</v>
      </c>
      <c r="I101" s="4">
        <v>827</v>
      </c>
      <c r="J101" s="7">
        <f t="shared" si="9"/>
        <v>7125</v>
      </c>
      <c r="K101" s="4" t="s">
        <v>19</v>
      </c>
      <c r="L101" s="4" t="s">
        <v>273</v>
      </c>
    </row>
    <row r="102" spans="1:12" ht="13.8" customHeight="1" x14ac:dyDescent="0.3">
      <c r="A102" s="3" t="s">
        <v>268</v>
      </c>
      <c r="B102" s="3" t="s">
        <v>113</v>
      </c>
      <c r="C102" s="6" t="s">
        <v>12</v>
      </c>
      <c r="D102" s="5">
        <v>0.39583333333333331</v>
      </c>
      <c r="E102" s="8">
        <v>2998</v>
      </c>
      <c r="F102" s="4" t="s">
        <v>272</v>
      </c>
      <c r="G102" s="4">
        <v>2978</v>
      </c>
      <c r="H102" s="4">
        <v>300</v>
      </c>
      <c r="I102" s="4">
        <v>3040</v>
      </c>
      <c r="J102" s="7">
        <f t="shared" si="9"/>
        <v>12600</v>
      </c>
      <c r="K102" s="4" t="s">
        <v>17</v>
      </c>
      <c r="L102" s="4" t="s">
        <v>275</v>
      </c>
    </row>
    <row r="103" spans="1:12" ht="13.8" customHeight="1" x14ac:dyDescent="0.3">
      <c r="A103" s="3" t="s">
        <v>276</v>
      </c>
      <c r="B103" s="3" t="s">
        <v>73</v>
      </c>
      <c r="C103" s="6" t="s">
        <v>12</v>
      </c>
      <c r="D103" s="5">
        <v>0.375</v>
      </c>
      <c r="E103" s="8" t="s">
        <v>287</v>
      </c>
      <c r="F103" s="4" t="s">
        <v>277</v>
      </c>
      <c r="G103" s="4">
        <v>1187</v>
      </c>
      <c r="H103" s="4">
        <v>800</v>
      </c>
      <c r="I103" s="4">
        <v>1205</v>
      </c>
      <c r="J103" s="7">
        <v>7200</v>
      </c>
      <c r="K103" s="4" t="s">
        <v>19</v>
      </c>
      <c r="L103" s="4" t="s">
        <v>281</v>
      </c>
    </row>
    <row r="104" spans="1:12" ht="13.8" customHeight="1" x14ac:dyDescent="0.3">
      <c r="A104" s="3" t="s">
        <v>276</v>
      </c>
      <c r="B104" s="3" t="s">
        <v>278</v>
      </c>
      <c r="C104" s="6" t="s">
        <v>12</v>
      </c>
      <c r="D104" s="5">
        <v>0.375</v>
      </c>
      <c r="E104" s="8" t="s">
        <v>288</v>
      </c>
      <c r="F104" s="4" t="s">
        <v>279</v>
      </c>
      <c r="G104" s="4">
        <v>998</v>
      </c>
      <c r="H104" s="4">
        <v>700</v>
      </c>
      <c r="I104" s="4">
        <v>1038</v>
      </c>
      <c r="J104" s="7">
        <v>18200</v>
      </c>
      <c r="K104" s="4" t="s">
        <v>17</v>
      </c>
      <c r="L104" s="4" t="s">
        <v>282</v>
      </c>
    </row>
    <row r="105" spans="1:12" ht="13.8" customHeight="1" x14ac:dyDescent="0.3">
      <c r="A105" s="3" t="s">
        <v>276</v>
      </c>
      <c r="B105" s="3" t="s">
        <v>20</v>
      </c>
      <c r="C105" s="6" t="s">
        <v>12</v>
      </c>
      <c r="D105" s="5">
        <v>0.375</v>
      </c>
      <c r="E105" s="8" t="s">
        <v>34</v>
      </c>
      <c r="F105" s="4" t="s">
        <v>280</v>
      </c>
      <c r="G105" s="4">
        <v>725</v>
      </c>
      <c r="H105" s="4">
        <v>1250</v>
      </c>
      <c r="I105" s="4">
        <v>736</v>
      </c>
      <c r="J105" s="7">
        <v>7500</v>
      </c>
      <c r="K105" s="4" t="s">
        <v>19</v>
      </c>
      <c r="L105" s="4" t="s">
        <v>283</v>
      </c>
    </row>
    <row r="106" spans="1:12" ht="13.8" customHeight="1" x14ac:dyDescent="0.3">
      <c r="A106" s="3" t="s">
        <v>276</v>
      </c>
      <c r="B106" s="3" t="s">
        <v>144</v>
      </c>
      <c r="C106" s="6" t="s">
        <v>12</v>
      </c>
      <c r="D106" s="5">
        <v>0.375</v>
      </c>
      <c r="E106" s="8" t="s">
        <v>289</v>
      </c>
      <c r="F106" s="4" t="s">
        <v>156</v>
      </c>
      <c r="G106" s="4">
        <v>454.5</v>
      </c>
      <c r="H106" s="4">
        <v>2000</v>
      </c>
      <c r="I106" s="4">
        <v>465</v>
      </c>
      <c r="J106" s="7">
        <v>10000</v>
      </c>
      <c r="K106" s="4" t="s">
        <v>19</v>
      </c>
      <c r="L106" s="4" t="s">
        <v>284</v>
      </c>
    </row>
    <row r="107" spans="1:12" ht="13.8" customHeight="1" x14ac:dyDescent="0.3">
      <c r="A107" s="3" t="s">
        <v>276</v>
      </c>
      <c r="B107" s="3" t="s">
        <v>113</v>
      </c>
      <c r="C107" s="6" t="s">
        <v>12</v>
      </c>
      <c r="D107" s="5">
        <v>0.5131944444444444</v>
      </c>
      <c r="E107" s="8">
        <v>2926</v>
      </c>
      <c r="F107" s="4" t="s">
        <v>285</v>
      </c>
      <c r="G107" s="4">
        <v>2908</v>
      </c>
      <c r="H107" s="4">
        <v>300</v>
      </c>
      <c r="I107" s="4">
        <v>2908</v>
      </c>
      <c r="J107" s="9">
        <f t="shared" ref="J107" si="10">H107*(I107-E107)</f>
        <v>-5400</v>
      </c>
      <c r="K107" s="10" t="s">
        <v>22</v>
      </c>
      <c r="L107" s="10" t="s">
        <v>286</v>
      </c>
    </row>
    <row r="108" spans="1:12" ht="12" customHeight="1" x14ac:dyDescent="0.3"/>
    <row r="109" spans="1:12" ht="15.6" customHeight="1" x14ac:dyDescent="0.3">
      <c r="A109" s="17" t="s">
        <v>13</v>
      </c>
      <c r="B109" s="18"/>
      <c r="C109" s="18"/>
      <c r="D109" s="18"/>
      <c r="E109" s="18"/>
      <c r="F109" s="18"/>
      <c r="G109" s="18"/>
      <c r="H109" s="18"/>
      <c r="I109" s="19"/>
      <c r="J109" s="23">
        <f>+SUM(J13:J107)</f>
        <v>781672.5</v>
      </c>
      <c r="K109" s="17" t="s">
        <v>14</v>
      </c>
      <c r="L109" s="19"/>
    </row>
    <row r="110" spans="1:12" ht="9.6" customHeight="1" x14ac:dyDescent="0.3">
      <c r="A110" s="20"/>
      <c r="B110" s="21"/>
      <c r="C110" s="21"/>
      <c r="D110" s="21"/>
      <c r="E110" s="21"/>
      <c r="F110" s="21"/>
      <c r="G110" s="21"/>
      <c r="H110" s="21"/>
      <c r="I110" s="22"/>
      <c r="J110" s="24"/>
      <c r="K110" s="20"/>
      <c r="L110" s="22"/>
    </row>
  </sheetData>
  <mergeCells count="4">
    <mergeCell ref="A109:I110"/>
    <mergeCell ref="J109:J110"/>
    <mergeCell ref="K109:L110"/>
    <mergeCell ref="A11:L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workbookViewId="0">
      <selection sqref="A1:L9"/>
    </sheetView>
  </sheetViews>
  <sheetFormatPr defaultColWidth="12.109375" defaultRowHeight="14.4" x14ac:dyDescent="0.3"/>
  <cols>
    <col min="2" max="2" width="29" bestFit="1" customWidth="1"/>
    <col min="10" max="10" width="12.109375" bestFit="1" customWidth="1"/>
    <col min="11" max="11" width="37.33203125" bestFit="1" customWidth="1"/>
    <col min="12" max="12" width="20.33203125" bestFit="1" customWidth="1"/>
  </cols>
  <sheetData>
    <row r="1" spans="1:12" x14ac:dyDescent="0.3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3">
      <c r="A3" s="3" t="s">
        <v>276</v>
      </c>
      <c r="B3" s="3" t="s">
        <v>73</v>
      </c>
      <c r="C3" s="6" t="s">
        <v>12</v>
      </c>
      <c r="D3" s="5">
        <v>0.375</v>
      </c>
      <c r="E3" s="8" t="s">
        <v>287</v>
      </c>
      <c r="F3" s="4" t="s">
        <v>277</v>
      </c>
      <c r="G3" s="4">
        <v>1187</v>
      </c>
      <c r="H3" s="4">
        <v>800</v>
      </c>
      <c r="I3" s="4">
        <v>1205</v>
      </c>
      <c r="J3" s="7">
        <v>7200</v>
      </c>
      <c r="K3" s="4" t="s">
        <v>19</v>
      </c>
      <c r="L3" s="4" t="s">
        <v>281</v>
      </c>
    </row>
    <row r="4" spans="1:12" x14ac:dyDescent="0.3">
      <c r="A4" s="3" t="s">
        <v>276</v>
      </c>
      <c r="B4" s="3" t="s">
        <v>278</v>
      </c>
      <c r="C4" s="6" t="s">
        <v>12</v>
      </c>
      <c r="D4" s="5">
        <v>0.375</v>
      </c>
      <c r="E4" s="8" t="s">
        <v>288</v>
      </c>
      <c r="F4" s="4" t="s">
        <v>279</v>
      </c>
      <c r="G4" s="4">
        <v>998</v>
      </c>
      <c r="H4" s="4">
        <v>700</v>
      </c>
      <c r="I4" s="4">
        <v>1038</v>
      </c>
      <c r="J4" s="7">
        <v>18200</v>
      </c>
      <c r="K4" s="4" t="s">
        <v>17</v>
      </c>
      <c r="L4" s="4" t="s">
        <v>282</v>
      </c>
    </row>
    <row r="5" spans="1:12" ht="13.2" customHeight="1" x14ac:dyDescent="0.3">
      <c r="A5" s="3" t="s">
        <v>276</v>
      </c>
      <c r="B5" s="3" t="s">
        <v>20</v>
      </c>
      <c r="C5" s="6" t="s">
        <v>12</v>
      </c>
      <c r="D5" s="5">
        <v>0.375</v>
      </c>
      <c r="E5" s="8" t="s">
        <v>34</v>
      </c>
      <c r="F5" s="4" t="s">
        <v>280</v>
      </c>
      <c r="G5" s="4">
        <v>725</v>
      </c>
      <c r="H5" s="4">
        <v>1250</v>
      </c>
      <c r="I5" s="4">
        <v>736</v>
      </c>
      <c r="J5" s="7">
        <v>7500</v>
      </c>
      <c r="K5" s="4" t="s">
        <v>19</v>
      </c>
      <c r="L5" s="4" t="s">
        <v>283</v>
      </c>
    </row>
    <row r="6" spans="1:12" ht="13.2" customHeight="1" x14ac:dyDescent="0.3">
      <c r="A6" s="3" t="s">
        <v>276</v>
      </c>
      <c r="B6" s="3" t="s">
        <v>144</v>
      </c>
      <c r="C6" s="6" t="s">
        <v>12</v>
      </c>
      <c r="D6" s="5">
        <v>0.375</v>
      </c>
      <c r="E6" s="8" t="s">
        <v>289</v>
      </c>
      <c r="F6" s="4" t="s">
        <v>156</v>
      </c>
      <c r="G6" s="4">
        <v>454.5</v>
      </c>
      <c r="H6" s="4">
        <v>2000</v>
      </c>
      <c r="I6" s="4">
        <v>465</v>
      </c>
      <c r="J6" s="7">
        <v>10000</v>
      </c>
      <c r="K6" s="4" t="s">
        <v>19</v>
      </c>
      <c r="L6" s="4" t="s">
        <v>284</v>
      </c>
    </row>
    <row r="7" spans="1:12" ht="13.2" customHeight="1" x14ac:dyDescent="0.3">
      <c r="A7" s="3" t="s">
        <v>276</v>
      </c>
      <c r="B7" s="3" t="s">
        <v>113</v>
      </c>
      <c r="C7" s="6" t="s">
        <v>12</v>
      </c>
      <c r="D7" s="5">
        <v>0.5131944444444444</v>
      </c>
      <c r="E7" s="8">
        <v>2926</v>
      </c>
      <c r="F7" s="4" t="s">
        <v>285</v>
      </c>
      <c r="G7" s="4">
        <v>2908</v>
      </c>
      <c r="H7" s="4">
        <v>300</v>
      </c>
      <c r="I7" s="4">
        <v>2908</v>
      </c>
      <c r="J7" s="9">
        <f t="shared" ref="J7" si="0">H7*(I7-E7)</f>
        <v>-5400</v>
      </c>
      <c r="K7" s="10" t="s">
        <v>22</v>
      </c>
      <c r="L7" s="10" t="s">
        <v>286</v>
      </c>
    </row>
    <row r="9" spans="1:12" ht="23.4" x14ac:dyDescent="0.45">
      <c r="A9" s="26" t="s">
        <v>13</v>
      </c>
      <c r="B9" s="27"/>
      <c r="C9" s="27"/>
      <c r="D9" s="27"/>
      <c r="E9" s="27"/>
      <c r="F9" s="27"/>
      <c r="G9" s="27"/>
      <c r="H9" s="27"/>
      <c r="I9" s="28"/>
      <c r="J9" s="2">
        <f>+SUM(J3:J8)</f>
        <v>37500</v>
      </c>
      <c r="K9" s="26" t="s">
        <v>14</v>
      </c>
      <c r="L9" s="28"/>
    </row>
    <row r="52" spans="9:12" x14ac:dyDescent="0.3">
      <c r="I52">
        <v>631</v>
      </c>
      <c r="L52" t="s">
        <v>16</v>
      </c>
    </row>
  </sheetData>
  <mergeCells count="3">
    <mergeCell ref="A9:I9"/>
    <mergeCell ref="K9:L9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Jan-24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SOMESH</dc:creator>
  <cp:lastModifiedBy>Somesh Siri</cp:lastModifiedBy>
  <dcterms:created xsi:type="dcterms:W3CDTF">2020-04-13T09:30:13Z</dcterms:created>
  <dcterms:modified xsi:type="dcterms:W3CDTF">2024-01-24T09:46:33Z</dcterms:modified>
</cp:coreProperties>
</file>