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e19f75ddcd17f6e/Desktop/ER/Feb 24/"/>
    </mc:Choice>
  </mc:AlternateContent>
  <xr:revisionPtr revIDLastSave="10007" documentId="14_{AB002030-4F7F-4D7F-ACD1-A9FCDC55FFAF}" xr6:coauthVersionLast="47" xr6:coauthVersionMax="47" xr10:uidLastSave="{E6769A63-8998-4625-87D4-5E9E60832F75}"/>
  <bookViews>
    <workbookView xWindow="-108" yWindow="-108" windowWidth="23256" windowHeight="12576" xr2:uid="{00000000-000D-0000-FFFF-FFFF00000000}"/>
  </bookViews>
  <sheets>
    <sheet name="Feb-24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2" l="1"/>
  <c r="J5" i="2"/>
  <c r="J4" i="2"/>
  <c r="J143" i="1"/>
  <c r="J145" i="1"/>
  <c r="J144" i="1"/>
  <c r="J139" i="1"/>
  <c r="J140" i="1" l="1"/>
  <c r="J141" i="1"/>
  <c r="J132" i="1"/>
  <c r="J131" i="1"/>
  <c r="J130" i="1"/>
  <c r="J129" i="1"/>
  <c r="J128" i="1"/>
  <c r="J8" i="2" l="1"/>
  <c r="J127" i="1"/>
  <c r="J126" i="1"/>
  <c r="J125" i="1"/>
  <c r="J124" i="1"/>
  <c r="J122" i="1"/>
  <c r="J123" i="1"/>
  <c r="J121" i="1"/>
  <c r="J120" i="1"/>
  <c r="J119" i="1"/>
  <c r="J117" i="1"/>
  <c r="J118" i="1"/>
  <c r="J115" i="1"/>
  <c r="J116" i="1"/>
  <c r="J114" i="1"/>
  <c r="J113" i="1"/>
  <c r="J111" i="1" l="1"/>
  <c r="J112" i="1"/>
  <c r="J105" i="1"/>
  <c r="J104" i="1"/>
  <c r="J103" i="1"/>
  <c r="J102" i="1"/>
  <c r="J101" i="1"/>
  <c r="J96" i="1"/>
  <c r="J98" i="1"/>
  <c r="J97" i="1"/>
  <c r="J92" i="1"/>
  <c r="J91" i="1"/>
  <c r="J90" i="1"/>
  <c r="J89" i="1"/>
  <c r="J88" i="1"/>
  <c r="J87" i="1"/>
  <c r="J83" i="1"/>
  <c r="J82" i="1"/>
  <c r="J81" i="1"/>
  <c r="J80" i="1"/>
  <c r="J79" i="1"/>
  <c r="J78" i="1"/>
  <c r="J77" i="1"/>
  <c r="J76" i="1"/>
  <c r="J71" i="1"/>
  <c r="J70" i="1"/>
  <c r="J69" i="1"/>
  <c r="J68" i="1"/>
  <c r="J67" i="1"/>
  <c r="J66" i="1"/>
  <c r="J64" i="1"/>
  <c r="J65" i="1"/>
  <c r="J49" i="1"/>
  <c r="J59" i="1"/>
  <c r="J51" i="1"/>
  <c r="J50" i="1"/>
  <c r="J48" i="1"/>
  <c r="J47" i="1"/>
  <c r="J46" i="1"/>
  <c r="J44" i="1"/>
  <c r="J45" i="1"/>
  <c r="J42" i="1" l="1"/>
  <c r="J43" i="1"/>
  <c r="J40" i="1"/>
  <c r="J41" i="1"/>
  <c r="J39" i="1"/>
  <c r="J38" i="1"/>
  <c r="J37" i="1"/>
  <c r="J36" i="1"/>
  <c r="J35" i="1"/>
  <c r="J34" i="1"/>
  <c r="J33" i="1"/>
  <c r="J32" i="1"/>
  <c r="J21" i="1"/>
  <c r="J25" i="1" l="1"/>
  <c r="J24" i="1"/>
  <c r="J23" i="1"/>
  <c r="J22" i="1"/>
  <c r="J20" i="1"/>
  <c r="J19" i="1"/>
  <c r="J18" i="1"/>
  <c r="J17" i="1"/>
  <c r="J16" i="1"/>
  <c r="J15" i="1"/>
  <c r="J147" i="1" l="1"/>
</calcChain>
</file>

<file path=xl/sharedStrings.xml><?xml version="1.0" encoding="utf-8"?>
<sst xmlns="http://schemas.openxmlformats.org/spreadsheetml/2006/main" count="896" uniqueCount="391">
  <si>
    <t>Date</t>
  </si>
  <si>
    <t>Scrip</t>
  </si>
  <si>
    <t>Action</t>
  </si>
  <si>
    <t>Time</t>
  </si>
  <si>
    <t>Entry</t>
  </si>
  <si>
    <t>Target</t>
  </si>
  <si>
    <t>Stoploss</t>
  </si>
  <si>
    <t>Lot Size</t>
  </si>
  <si>
    <t>EXIT</t>
  </si>
  <si>
    <t>Profit/Loss</t>
  </si>
  <si>
    <t>Remarks</t>
  </si>
  <si>
    <t>Close Date</t>
  </si>
  <si>
    <t>BUY</t>
  </si>
  <si>
    <t>TOTAL</t>
  </si>
  <si>
    <t>Profit</t>
  </si>
  <si>
    <t xml:space="preserve">TODAY TRADE Sheet for INTRDAY </t>
  </si>
  <si>
    <t>06.10.2021 (01:26 PM)</t>
  </si>
  <si>
    <t>Both TGT's Completed</t>
  </si>
  <si>
    <t>1st TGT Completed</t>
  </si>
  <si>
    <t>WIPRO</t>
  </si>
  <si>
    <t>RECLTD</t>
  </si>
  <si>
    <t>465/470</t>
  </si>
  <si>
    <t>813/820</t>
  </si>
  <si>
    <t>23.01.2024</t>
  </si>
  <si>
    <t>24.01.2024</t>
  </si>
  <si>
    <t>481/486</t>
  </si>
  <si>
    <t>RECLTD Feb'24</t>
  </si>
  <si>
    <t>455/460</t>
  </si>
  <si>
    <t>DLF Feb'24</t>
  </si>
  <si>
    <t>756/762</t>
  </si>
  <si>
    <t>BANKNIFTY 45600 CE 25/JAN/24</t>
  </si>
  <si>
    <t>256/312/378</t>
  </si>
  <si>
    <t>24.01.2024 (09:46 AM)</t>
  </si>
  <si>
    <t>24.01.2024 (09:58 AM)</t>
  </si>
  <si>
    <t>24.01.2024 (10:02 AM)</t>
  </si>
  <si>
    <t>24.01.2024 (10:33 AM)</t>
  </si>
  <si>
    <t>24.01.2024 (10:35 AM)</t>
  </si>
  <si>
    <t>Above 460</t>
  </si>
  <si>
    <t>BSOFT</t>
  </si>
  <si>
    <t>814/820</t>
  </si>
  <si>
    <t>24.01.2024 (02:18 PM)</t>
  </si>
  <si>
    <t>24.01.2024 (03:01 PM)</t>
  </si>
  <si>
    <t>2720/2740</t>
  </si>
  <si>
    <t>Almost 1st TGT Completed</t>
  </si>
  <si>
    <t>24.01.2024 (03:21 PM)</t>
  </si>
  <si>
    <t>TATAMOTORS Feb'24</t>
  </si>
  <si>
    <t>RELIANCE Feb'24</t>
  </si>
  <si>
    <t>25.01.2024</t>
  </si>
  <si>
    <t>486/492</t>
  </si>
  <si>
    <t>816/821</t>
  </si>
  <si>
    <t>WIPRO Feb'24</t>
  </si>
  <si>
    <t>NTPC Feb'24</t>
  </si>
  <si>
    <t>317/321</t>
  </si>
  <si>
    <t>HAL Feb'24</t>
  </si>
  <si>
    <t>2934/2952</t>
  </si>
  <si>
    <t>2738/2756</t>
  </si>
  <si>
    <t>Stoploss triggered</t>
  </si>
  <si>
    <t>25.01.2024 (01:36 PM)</t>
  </si>
  <si>
    <t>25.01.2024 (03:11 PM)</t>
  </si>
  <si>
    <t>25.01.2024 (03:14 PM)</t>
  </si>
  <si>
    <t>AUTO SQUARE OFF</t>
  </si>
  <si>
    <t>25.01.2024 (03:26 PM)</t>
  </si>
  <si>
    <t>25.01.2024 (03:27 PM)</t>
  </si>
  <si>
    <t>29.01.2024</t>
  </si>
  <si>
    <t>ADANIPORTS</t>
  </si>
  <si>
    <t>1157/1166</t>
  </si>
  <si>
    <t>CUMMINSIND</t>
  </si>
  <si>
    <t>2184/2202</t>
  </si>
  <si>
    <t>GODREJPROP</t>
  </si>
  <si>
    <t>2337/2350</t>
  </si>
  <si>
    <t>JINDALSTEEL</t>
  </si>
  <si>
    <t>722/729</t>
  </si>
  <si>
    <t>NTPC</t>
  </si>
  <si>
    <t>319/323</t>
  </si>
  <si>
    <t>TATAPOWER</t>
  </si>
  <si>
    <t>370/374</t>
  </si>
  <si>
    <t xml:space="preserve">TATAMOTORS </t>
  </si>
  <si>
    <t>29.01.2024 (10:30 AM)</t>
  </si>
  <si>
    <t>29.01.2024 (09:26 AM)</t>
  </si>
  <si>
    <t>824/830</t>
  </si>
  <si>
    <t>29.01.2024 (11:15 AM)</t>
  </si>
  <si>
    <t>29.01.2024 (09:58 AM)</t>
  </si>
  <si>
    <t>29.01.2024 (09:57 AM)</t>
  </si>
  <si>
    <t>29.01.2024 (11:12 AM)</t>
  </si>
  <si>
    <t xml:space="preserve">HAL </t>
  </si>
  <si>
    <t>2960/2982</t>
  </si>
  <si>
    <t>29.01.2024 (11:51 AM)</t>
  </si>
  <si>
    <t>Above 1148</t>
  </si>
  <si>
    <t>Above 2160</t>
  </si>
  <si>
    <t>Above 2325</t>
  </si>
  <si>
    <t>Above 716</t>
  </si>
  <si>
    <t>Above 315</t>
  </si>
  <si>
    <t>Above 366</t>
  </si>
  <si>
    <t>30.01.2024</t>
  </si>
  <si>
    <t>HAL</t>
  </si>
  <si>
    <t>3021/3042</t>
  </si>
  <si>
    <t>TATAMOTORS</t>
  </si>
  <si>
    <t>860/868</t>
  </si>
  <si>
    <t>485/490</t>
  </si>
  <si>
    <t>30.01.2024 (09:49 AM)</t>
  </si>
  <si>
    <t>763/770</t>
  </si>
  <si>
    <t>30.01.2024 (11:39 AM)</t>
  </si>
  <si>
    <t>30.01.2024 (01:04 PM)</t>
  </si>
  <si>
    <t>30.01.2024 (01:03 PM)</t>
  </si>
  <si>
    <t>31.01.2024</t>
  </si>
  <si>
    <t>878/884</t>
  </si>
  <si>
    <t xml:space="preserve">DLF </t>
  </si>
  <si>
    <t>796/802</t>
  </si>
  <si>
    <t>BANKNIFTY 46000 CE 07/FEB/24</t>
  </si>
  <si>
    <t>702/812/100</t>
  </si>
  <si>
    <t>3046/3072</t>
  </si>
  <si>
    <t>RELIANCE</t>
  </si>
  <si>
    <t>2902/2922</t>
  </si>
  <si>
    <t>482/490</t>
  </si>
  <si>
    <t>31.01.2024 (03:17 PM)</t>
  </si>
  <si>
    <t>31.01.2024 (09:37 AM)</t>
  </si>
  <si>
    <t>31.01.2024 (09:54 AM)</t>
  </si>
  <si>
    <t>31.01.2024 (03:25 AM)</t>
  </si>
  <si>
    <t>31.01.2024 (10:34 AM)</t>
  </si>
  <si>
    <t>31.01.2024 (01:31 PM)</t>
  </si>
  <si>
    <t>01.02.2024</t>
  </si>
  <si>
    <t>480/486</t>
  </si>
  <si>
    <t>01.02.2024 (03:25 PM)</t>
  </si>
  <si>
    <t>3068/3090</t>
  </si>
  <si>
    <t>01.02.2024 (10:20 AM)</t>
  </si>
  <si>
    <t>BANKNIFTY 46500 CE 07/FEB/24</t>
  </si>
  <si>
    <t>526/650/790</t>
  </si>
  <si>
    <t>2nd TGT Completed</t>
  </si>
  <si>
    <t>02.02.2024 (11:35 AM)</t>
  </si>
  <si>
    <t>02.02.2024</t>
  </si>
  <si>
    <t>3062/3086</t>
  </si>
  <si>
    <t>895/900</t>
  </si>
  <si>
    <t>02.02.2024 (09:45 AM)</t>
  </si>
  <si>
    <t>02.02.2024 (10:35 AM)</t>
  </si>
  <si>
    <t>2954/2972</t>
  </si>
  <si>
    <t>02.02.2024 (11:23 AM)</t>
  </si>
  <si>
    <t>02.02.2024 (11:48 AM)</t>
  </si>
  <si>
    <t>790/797</t>
  </si>
  <si>
    <t>02.02.2024 (03:17 PM)</t>
  </si>
  <si>
    <t>EQUIDIUS RESEARCH RECOMMENDATION February 2024 (SEBI NO INH200007016)</t>
  </si>
  <si>
    <t>05.02.2024</t>
  </si>
  <si>
    <t>1282/1295</t>
  </si>
  <si>
    <t>BPCL</t>
  </si>
  <si>
    <t>566/572</t>
  </si>
  <si>
    <t>COFORGE</t>
  </si>
  <si>
    <t>6497/6545</t>
  </si>
  <si>
    <t>GNFC</t>
  </si>
  <si>
    <t>SELL</t>
  </si>
  <si>
    <t>728/720</t>
  </si>
  <si>
    <t>INDUSIND</t>
  </si>
  <si>
    <t>1531/1522</t>
  </si>
  <si>
    <t>337/342</t>
  </si>
  <si>
    <t>05.02.2024 (09:22 AM)</t>
  </si>
  <si>
    <t>05.02.2024 (09:24 AM)</t>
  </si>
  <si>
    <t>05.02.2024 (09:26 AM)</t>
  </si>
  <si>
    <t>05.02.2024 (09:31 AM)</t>
  </si>
  <si>
    <t>3035/3056</t>
  </si>
  <si>
    <t>05.02.2024 (12:45 PM)</t>
  </si>
  <si>
    <t>05.02.2024 (11:14 AM)</t>
  </si>
  <si>
    <t>SHIRAMFIN</t>
  </si>
  <si>
    <t>2382/2364</t>
  </si>
  <si>
    <t>05.02.2024 (02:16 PM)</t>
  </si>
  <si>
    <t>Above 1270</t>
  </si>
  <si>
    <t>Above 561</t>
  </si>
  <si>
    <t>Above 6455</t>
  </si>
  <si>
    <t>Below 735</t>
  </si>
  <si>
    <t>Below 1542</t>
  </si>
  <si>
    <t>Below 2400</t>
  </si>
  <si>
    <t>Above 332</t>
  </si>
  <si>
    <t>05.02.2024 (02:45 PM)</t>
  </si>
  <si>
    <t>06.02.2024</t>
  </si>
  <si>
    <t>493/502</t>
  </si>
  <si>
    <t>2960/2986</t>
  </si>
  <si>
    <t>942/948</t>
  </si>
  <si>
    <t>06.02.2024 (09:46 AM)</t>
  </si>
  <si>
    <t>06.02.2024 (09:52 AM)</t>
  </si>
  <si>
    <t>06.02.2024 (11:35 AM)</t>
  </si>
  <si>
    <t>06.02.2024 (11:47 AM)</t>
  </si>
  <si>
    <t>06.02.2024 (02:14 PM)</t>
  </si>
  <si>
    <t>Above 487</t>
  </si>
  <si>
    <t>785/791</t>
  </si>
  <si>
    <t>06.02.2024 (03:18 PM)</t>
  </si>
  <si>
    <t>Above 780</t>
  </si>
  <si>
    <t>07.02.2024</t>
  </si>
  <si>
    <t>07.02.2024 (09:18 AM)</t>
  </si>
  <si>
    <t>DLF</t>
  </si>
  <si>
    <t>828/835</t>
  </si>
  <si>
    <t>07.02.2024 (09:37 AM)</t>
  </si>
  <si>
    <t>09.02.2024</t>
  </si>
  <si>
    <t>841/846</t>
  </si>
  <si>
    <t>Nearest to 1st TGT</t>
  </si>
  <si>
    <t>409/414</t>
  </si>
  <si>
    <t>09.02.2024 (09:42 AM)</t>
  </si>
  <si>
    <t>BANKNIFTY 45500 CE 07/FEB/24</t>
  </si>
  <si>
    <t>378/460/550</t>
  </si>
  <si>
    <t>487/492</t>
  </si>
  <si>
    <t>09.02.2024 (10:28 AM)</t>
  </si>
  <si>
    <t>09.02.2024 (11:44 AM)</t>
  </si>
  <si>
    <t>ALL TGT's Completed</t>
  </si>
  <si>
    <t>09.02.2024 (02:46 PM)</t>
  </si>
  <si>
    <t>12.02.2024</t>
  </si>
  <si>
    <t>GLENMARK</t>
  </si>
  <si>
    <t>836/827</t>
  </si>
  <si>
    <t>IPCALAB</t>
  </si>
  <si>
    <t>1172/1158</t>
  </si>
  <si>
    <t>490/495</t>
  </si>
  <si>
    <t>503/510</t>
  </si>
  <si>
    <t>932/938</t>
  </si>
  <si>
    <t>12.02.2024 (09:22 AM)</t>
  </si>
  <si>
    <t>12.02.2024 (09:23 AM)</t>
  </si>
  <si>
    <t>12.02.2024 (10:33 AM)</t>
  </si>
  <si>
    <t>12.02.2024 (10:48 AM)</t>
  </si>
  <si>
    <t>12.02.2024 (10:14 AM)</t>
  </si>
  <si>
    <t>HINDUNILVR</t>
  </si>
  <si>
    <t>2412/2397</t>
  </si>
  <si>
    <t>12.02.2024 (01:25 PM)</t>
  </si>
  <si>
    <t>Below 845</t>
  </si>
  <si>
    <t>Below 2425</t>
  </si>
  <si>
    <t>Below 1185</t>
  </si>
  <si>
    <t>Above 485</t>
  </si>
  <si>
    <t>13.02.2024</t>
  </si>
  <si>
    <t>2870/2898</t>
  </si>
  <si>
    <t>ICICIBANK</t>
  </si>
  <si>
    <t>1015/1022</t>
  </si>
  <si>
    <t>462/470</t>
  </si>
  <si>
    <t>BANKNIFTY 45300 CE 14/Feb/24</t>
  </si>
  <si>
    <t>13.02.2024 (11:13 AM)</t>
  </si>
  <si>
    <t>13.02.2024 (10:43 AM)</t>
  </si>
  <si>
    <t>13.02.2024 (10:09 AM)</t>
  </si>
  <si>
    <t>13.02.2024 (10:35 AM)</t>
  </si>
  <si>
    <t>905/910</t>
  </si>
  <si>
    <t>13.02.2024 (01:48 PM)</t>
  </si>
  <si>
    <t>13.02.2024 (01:45 PM)</t>
  </si>
  <si>
    <t>286/345/412/550</t>
  </si>
  <si>
    <t>14.02.2024</t>
  </si>
  <si>
    <t>600/605</t>
  </si>
  <si>
    <t>910/915</t>
  </si>
  <si>
    <t>470/476</t>
  </si>
  <si>
    <t>412/489/542</t>
  </si>
  <si>
    <t>744/750</t>
  </si>
  <si>
    <t>14.02.2024 (11:28 MA)</t>
  </si>
  <si>
    <t>14.02.2024 (10:16 AM)</t>
  </si>
  <si>
    <t>14.02.2024 (09:47 AM)</t>
  </si>
  <si>
    <t>14.02.2024 (12:32 PM)</t>
  </si>
  <si>
    <t>386/454/538</t>
  </si>
  <si>
    <t>14.02.2024 (01:16 PM)</t>
  </si>
  <si>
    <t>BANKBARODA</t>
  </si>
  <si>
    <t>270/275</t>
  </si>
  <si>
    <t>847/856</t>
  </si>
  <si>
    <t>330/334</t>
  </si>
  <si>
    <t>14.02.2024 (03:14 PM)</t>
  </si>
  <si>
    <t>14.02.2024 (03:06 PM)</t>
  </si>
  <si>
    <t>14.02.2024 (03:20 PM)</t>
  </si>
  <si>
    <t>14.02.2024 (02:17 PM)</t>
  </si>
  <si>
    <t>Above 265</t>
  </si>
  <si>
    <t>Above 838</t>
  </si>
  <si>
    <t>Above 326</t>
  </si>
  <si>
    <t>15.02.2024</t>
  </si>
  <si>
    <t>930/935</t>
  </si>
  <si>
    <t>15.02.2024 (09:19 AM)</t>
  </si>
  <si>
    <t>15.02.2024 (09:20 AM)</t>
  </si>
  <si>
    <t>15.02.2024 (09:27 AM)</t>
  </si>
  <si>
    <t>3012/3026</t>
  </si>
  <si>
    <t>15.02.2024 (02:55 PM)</t>
  </si>
  <si>
    <t>BANKNIFTY 46500 CE 21/Feb/24</t>
  </si>
  <si>
    <t>BANKNIFTY 46000 CE 21/Feb/24</t>
  </si>
  <si>
    <t>BANKNIFTY 45500 CE 21/Feb/24</t>
  </si>
  <si>
    <t>336/398/472</t>
  </si>
  <si>
    <t>15.02.2024 (01:41 PM)</t>
  </si>
  <si>
    <t>15.02.2024 (10:56 AM)</t>
  </si>
  <si>
    <t>1294/1309</t>
  </si>
  <si>
    <t>16.02.2024</t>
  </si>
  <si>
    <t>3060/3090</t>
  </si>
  <si>
    <t>945/950</t>
  </si>
  <si>
    <t>865/871</t>
  </si>
  <si>
    <t>16.02.2024 (10:50 AM)</t>
  </si>
  <si>
    <t>16.02.2024 (12:14 PM)</t>
  </si>
  <si>
    <t>16.02.2024 (01:44 PM)</t>
  </si>
  <si>
    <t>16.02.2024 (01:31 PM)</t>
  </si>
  <si>
    <t>16.02.2024 (01:37 PM)</t>
  </si>
  <si>
    <t>BANKNIFTY 47000 CE 21/Feb/24</t>
  </si>
  <si>
    <t>278/366/472</t>
  </si>
  <si>
    <t>16.02.2024 (01:47 PM)</t>
  </si>
  <si>
    <t>INDHOTEL</t>
  </si>
  <si>
    <t>541/546</t>
  </si>
  <si>
    <t>16.02.2024 (01:39 PM)</t>
  </si>
  <si>
    <t>Above 1280</t>
  </si>
  <si>
    <t>Above 536</t>
  </si>
  <si>
    <t>19.02.2024</t>
  </si>
  <si>
    <t>1324/1335</t>
  </si>
  <si>
    <t>CONCOR</t>
  </si>
  <si>
    <t>993/1000</t>
  </si>
  <si>
    <t>GRANULES</t>
  </si>
  <si>
    <t>464/470</t>
  </si>
  <si>
    <t>UPL</t>
  </si>
  <si>
    <t>500/507</t>
  </si>
  <si>
    <t>483/490</t>
  </si>
  <si>
    <t>19.02.2024 (11:58 AM)</t>
  </si>
  <si>
    <t>19.02.2024 (11:28 AM)</t>
  </si>
  <si>
    <t>19.02.2024 (09:38 AM)</t>
  </si>
  <si>
    <t>3096/3121</t>
  </si>
  <si>
    <t>19.02.2024 (09:19 AM)</t>
  </si>
  <si>
    <t>19.02.2024 (09:17 AM)</t>
  </si>
  <si>
    <t>2972/2990</t>
  </si>
  <si>
    <t>19.02.2024 (02:24 PM)</t>
  </si>
  <si>
    <t>19.02.2024 (01:29 PM)</t>
  </si>
  <si>
    <t>Above 1315</t>
  </si>
  <si>
    <t>Above 986</t>
  </si>
  <si>
    <t>Above 458</t>
  </si>
  <si>
    <t>Above 3072</t>
  </si>
  <si>
    <t>Above 494</t>
  </si>
  <si>
    <t>BANKNIFTY 46800 CE 21/Feb/24</t>
  </si>
  <si>
    <t>412/498/572</t>
  </si>
  <si>
    <t>20.02.2024</t>
  </si>
  <si>
    <t>858/864</t>
  </si>
  <si>
    <t>772/780</t>
  </si>
  <si>
    <t>256/328/400</t>
  </si>
  <si>
    <t>20.02.2024 (09:46 AM)</t>
  </si>
  <si>
    <t>20.02.2024 (10:16 AM)</t>
  </si>
  <si>
    <t>20.02.2024 (03:06 PM)</t>
  </si>
  <si>
    <t>21.02.2024</t>
  </si>
  <si>
    <t>21.02.2024 (09:17 AM)</t>
  </si>
  <si>
    <t>21.02.2024 (09:15 AM)</t>
  </si>
  <si>
    <t>876/882</t>
  </si>
  <si>
    <t>938/946</t>
  </si>
  <si>
    <t>JSWSTEEL</t>
  </si>
  <si>
    <t>850/860</t>
  </si>
  <si>
    <t>3002/3024</t>
  </si>
  <si>
    <t>21.02.2024 (10:07 AM)</t>
  </si>
  <si>
    <t>21.02.2024 (09:54 AM)</t>
  </si>
  <si>
    <t>3032/3056</t>
  </si>
  <si>
    <t>21.02.2024 (12:17 PM)</t>
  </si>
  <si>
    <t>21.02.2024 (02:45 PM)</t>
  </si>
  <si>
    <t>21.02.2024 (03:12 PM)</t>
  </si>
  <si>
    <t>22.02.2024</t>
  </si>
  <si>
    <t>787/795</t>
  </si>
  <si>
    <t>3002/3026</t>
  </si>
  <si>
    <t>22.02.2024 (10:02 AM)</t>
  </si>
  <si>
    <t>530/535</t>
  </si>
  <si>
    <t>460/465</t>
  </si>
  <si>
    <t>22.02.2024 (02:07 PM)</t>
  </si>
  <si>
    <t>22.02.2024 (03:02 PM)</t>
  </si>
  <si>
    <t>22.02.2024 (02:56 PM)</t>
  </si>
  <si>
    <t>23.02.2024</t>
  </si>
  <si>
    <t>BANKNIFTY 47000 CE 29/Feb/24</t>
  </si>
  <si>
    <t>572/680/756</t>
  </si>
  <si>
    <t>IRCTC</t>
  </si>
  <si>
    <t>960/972</t>
  </si>
  <si>
    <t>940/946</t>
  </si>
  <si>
    <t>800/809</t>
  </si>
  <si>
    <t>906/912</t>
  </si>
  <si>
    <t>23.02.2024 (10:21 AM)</t>
  </si>
  <si>
    <t>23.02.2024 (02:47 PM)</t>
  </si>
  <si>
    <t>23.02.2024 (03:02 PM)</t>
  </si>
  <si>
    <t>23.02.2024 (03:25 PM)</t>
  </si>
  <si>
    <t>26.02.2024</t>
  </si>
  <si>
    <t>1332/1345</t>
  </si>
  <si>
    <t>HINDALCO</t>
  </si>
  <si>
    <t>508/500</t>
  </si>
  <si>
    <t>980/996</t>
  </si>
  <si>
    <t>ZYDUSLIFE</t>
  </si>
  <si>
    <t>934/942</t>
  </si>
  <si>
    <t>3096/3116</t>
  </si>
  <si>
    <t>948/956</t>
  </si>
  <si>
    <t>26.02.2024 (09:17 AM)</t>
  </si>
  <si>
    <t>26.02.2024 (09:24 AM)</t>
  </si>
  <si>
    <t>26.02.2024 (10:35 AM)</t>
  </si>
  <si>
    <t>26.02.2024 (10:37 AM)</t>
  </si>
  <si>
    <t>26.02.2024 (11:26 AM)</t>
  </si>
  <si>
    <t>COROMANDEL</t>
  </si>
  <si>
    <t>1069/1058</t>
  </si>
  <si>
    <t>26.02.2024 (12:18 PM)</t>
  </si>
  <si>
    <t>Above 1322</t>
  </si>
  <si>
    <t>Below 1078</t>
  </si>
  <si>
    <t>Above 900</t>
  </si>
  <si>
    <t>Below 515</t>
  </si>
  <si>
    <t>Above 965</t>
  </si>
  <si>
    <t>Above 926</t>
  </si>
  <si>
    <t>326/390/456</t>
  </si>
  <si>
    <t>23.02.2024 (01:12 PM)</t>
  </si>
  <si>
    <t>26.02.2024 (03:08 PM)</t>
  </si>
  <si>
    <t>26.02.2024 (03:25 PM)</t>
  </si>
  <si>
    <t>27.02.2024</t>
  </si>
  <si>
    <t>CROMPTON</t>
  </si>
  <si>
    <t>299/305</t>
  </si>
  <si>
    <t>945/952</t>
  </si>
  <si>
    <t>3075/3092</t>
  </si>
  <si>
    <t>27.02.2024 (09:40 AM)</t>
  </si>
  <si>
    <t>27.02.2024 (09:58 AM)</t>
  </si>
  <si>
    <t>27.02.2024 (12:37 PM)</t>
  </si>
  <si>
    <t>27.02.2024 (03:25 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</si>
</sst>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;[Red]0"/>
  </numFmts>
  <fonts count="13" x14ac:knownFonts="1">
    <font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" fontId="10" fillId="2" borderId="1" xfId="0" quotePrefix="1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8" fontId="3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1" fontId="12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8" fontId="3" fillId="4" borderId="1" xfId="0" applyNumberFormat="1" applyFont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8" fontId="12" fillId="3" borderId="1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866775</xdr:colOff>
      <xdr:row>9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38800" cy="1885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L148"/>
  <sheetViews>
    <sheetView showGridLines="0" tabSelected="1" topLeftCell="A119" zoomScaleNormal="100" workbookViewId="0">
      <selection activeCell="J140" sqref="J140"/>
    </sheetView>
  </sheetViews>
  <sheetFormatPr defaultRowHeight="14.4" x14ac:dyDescent="0.3"/>
  <cols>
    <col min="1" max="1" width="11.109375" bestFit="1" customWidth="1"/>
    <col min="2" max="2" width="29.44140625" bestFit="1" customWidth="1"/>
    <col min="3" max="3" width="9.88671875" customWidth="1"/>
    <col min="5" max="5" width="12" bestFit="1" customWidth="1"/>
    <col min="6" max="6" width="15.44140625" bestFit="1" customWidth="1"/>
    <col min="7" max="7" width="12.109375" customWidth="1"/>
    <col min="8" max="8" width="9" bestFit="1" customWidth="1"/>
    <col min="9" max="9" width="15" customWidth="1"/>
    <col min="10" max="10" width="17.109375" bestFit="1" customWidth="1"/>
    <col min="11" max="11" width="37" bestFit="1" customWidth="1"/>
    <col min="12" max="12" width="20.33203125" bestFit="1" customWidth="1"/>
  </cols>
  <sheetData>
    <row r="11" spans="1:12" x14ac:dyDescent="0.3">
      <c r="A11" s="26" t="s">
        <v>139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ht="15.6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  <c r="L12" s="1" t="s">
        <v>11</v>
      </c>
    </row>
    <row r="13" spans="1:12" x14ac:dyDescent="0.3">
      <c r="A13" s="3" t="s">
        <v>23</v>
      </c>
      <c r="B13" s="3" t="s">
        <v>38</v>
      </c>
      <c r="C13" s="6" t="s">
        <v>12</v>
      </c>
      <c r="D13" s="5">
        <v>0.375</v>
      </c>
      <c r="E13" s="8">
        <v>807</v>
      </c>
      <c r="F13" s="4" t="s">
        <v>39</v>
      </c>
      <c r="G13" s="4">
        <v>799.6</v>
      </c>
      <c r="H13" s="4">
        <v>1000</v>
      </c>
      <c r="I13" s="4">
        <v>820</v>
      </c>
      <c r="J13" s="7">
        <v>13000</v>
      </c>
      <c r="K13" s="4" t="s">
        <v>17</v>
      </c>
      <c r="L13" s="4" t="s">
        <v>40</v>
      </c>
    </row>
    <row r="14" spans="1:12" ht="13.8" customHeight="1" x14ac:dyDescent="0.3">
      <c r="A14" s="3" t="s">
        <v>23</v>
      </c>
      <c r="B14" s="3" t="s">
        <v>20</v>
      </c>
      <c r="C14" s="6" t="s">
        <v>12</v>
      </c>
      <c r="D14" s="5">
        <v>0.375</v>
      </c>
      <c r="E14" s="8" t="s">
        <v>37</v>
      </c>
      <c r="F14" s="4" t="s">
        <v>21</v>
      </c>
      <c r="G14" s="4">
        <v>454.5</v>
      </c>
      <c r="H14" s="4">
        <v>2000</v>
      </c>
      <c r="I14" s="4">
        <v>470</v>
      </c>
      <c r="J14" s="7">
        <v>20000</v>
      </c>
      <c r="K14" s="4" t="s">
        <v>17</v>
      </c>
      <c r="L14" s="4" t="s">
        <v>36</v>
      </c>
    </row>
    <row r="15" spans="1:12" ht="13.8" customHeight="1" x14ac:dyDescent="0.3">
      <c r="A15" s="3" t="s">
        <v>24</v>
      </c>
      <c r="B15" s="3" t="s">
        <v>19</v>
      </c>
      <c r="C15" s="6" t="s">
        <v>12</v>
      </c>
      <c r="D15" s="5">
        <v>0.38680555555555557</v>
      </c>
      <c r="E15" s="8">
        <v>476.5</v>
      </c>
      <c r="F15" s="4" t="s">
        <v>25</v>
      </c>
      <c r="G15" s="4">
        <v>471.4</v>
      </c>
      <c r="H15" s="4">
        <v>1500</v>
      </c>
      <c r="I15" s="4">
        <v>481</v>
      </c>
      <c r="J15" s="7">
        <f t="shared" ref="J15:J51" si="0">H15*(I15-E15)</f>
        <v>6750</v>
      </c>
      <c r="K15" s="4" t="s">
        <v>18</v>
      </c>
      <c r="L15" s="4" t="s">
        <v>41</v>
      </c>
    </row>
    <row r="16" spans="1:12" ht="13.8" customHeight="1" x14ac:dyDescent="0.3">
      <c r="A16" s="3" t="s">
        <v>24</v>
      </c>
      <c r="B16" s="3" t="s">
        <v>26</v>
      </c>
      <c r="C16" s="6" t="s">
        <v>12</v>
      </c>
      <c r="D16" s="5">
        <v>0.38958333333333334</v>
      </c>
      <c r="E16" s="8">
        <v>449.5</v>
      </c>
      <c r="F16" s="4" t="s">
        <v>27</v>
      </c>
      <c r="G16" s="4">
        <v>444.6</v>
      </c>
      <c r="H16" s="4">
        <v>2000</v>
      </c>
      <c r="I16" s="4">
        <v>455</v>
      </c>
      <c r="J16" s="7">
        <f t="shared" si="0"/>
        <v>11000</v>
      </c>
      <c r="K16" s="4" t="s">
        <v>18</v>
      </c>
      <c r="L16" s="4" t="s">
        <v>32</v>
      </c>
    </row>
    <row r="17" spans="1:12" ht="13.8" customHeight="1" x14ac:dyDescent="0.3">
      <c r="A17" s="3" t="s">
        <v>24</v>
      </c>
      <c r="B17" s="3" t="s">
        <v>28</v>
      </c>
      <c r="C17" s="6" t="s">
        <v>12</v>
      </c>
      <c r="D17" s="5">
        <v>0.3972222222222222</v>
      </c>
      <c r="E17" s="8">
        <v>752</v>
      </c>
      <c r="F17" s="4" t="s">
        <v>29</v>
      </c>
      <c r="G17" s="4">
        <v>747.6</v>
      </c>
      <c r="H17" s="4">
        <v>1650</v>
      </c>
      <c r="I17" s="4">
        <v>756</v>
      </c>
      <c r="J17" s="7">
        <f t="shared" si="0"/>
        <v>6600</v>
      </c>
      <c r="K17" s="4" t="s">
        <v>18</v>
      </c>
      <c r="L17" s="4" t="s">
        <v>33</v>
      </c>
    </row>
    <row r="18" spans="1:12" ht="13.8" customHeight="1" x14ac:dyDescent="0.3">
      <c r="A18" s="11" t="s">
        <v>24</v>
      </c>
      <c r="B18" s="11" t="s">
        <v>30</v>
      </c>
      <c r="C18" s="12" t="s">
        <v>12</v>
      </c>
      <c r="D18" s="13">
        <v>0.40416666666666662</v>
      </c>
      <c r="E18" s="14">
        <v>132</v>
      </c>
      <c r="F18" s="15" t="s">
        <v>31</v>
      </c>
      <c r="G18" s="15">
        <v>26</v>
      </c>
      <c r="H18" s="15">
        <v>15</v>
      </c>
      <c r="I18" s="15">
        <v>256</v>
      </c>
      <c r="J18" s="16">
        <f t="shared" si="0"/>
        <v>1860</v>
      </c>
      <c r="K18" s="15" t="s">
        <v>18</v>
      </c>
      <c r="L18" s="15" t="s">
        <v>35</v>
      </c>
    </row>
    <row r="19" spans="1:12" ht="13.8" customHeight="1" x14ac:dyDescent="0.3">
      <c r="A19" s="3" t="s">
        <v>24</v>
      </c>
      <c r="B19" s="3" t="s">
        <v>45</v>
      </c>
      <c r="C19" s="6" t="s">
        <v>12</v>
      </c>
      <c r="D19" s="5">
        <v>0.41250000000000003</v>
      </c>
      <c r="E19" s="8">
        <v>808.5</v>
      </c>
      <c r="F19" s="4" t="s">
        <v>22</v>
      </c>
      <c r="G19" s="4">
        <v>801.5</v>
      </c>
      <c r="H19" s="4">
        <v>1425</v>
      </c>
      <c r="I19" s="4">
        <v>813</v>
      </c>
      <c r="J19" s="7">
        <f t="shared" si="0"/>
        <v>6412.5</v>
      </c>
      <c r="K19" s="4" t="s">
        <v>18</v>
      </c>
      <c r="L19" s="4" t="s">
        <v>34</v>
      </c>
    </row>
    <row r="20" spans="1:12" ht="13.8" customHeight="1" x14ac:dyDescent="0.3">
      <c r="A20" s="3" t="s">
        <v>24</v>
      </c>
      <c r="B20" s="3" t="s">
        <v>46</v>
      </c>
      <c r="C20" s="6" t="s">
        <v>12</v>
      </c>
      <c r="D20" s="5">
        <v>0.59930555555555554</v>
      </c>
      <c r="E20" s="8">
        <v>2700</v>
      </c>
      <c r="F20" s="4" t="s">
        <v>42</v>
      </c>
      <c r="G20" s="4">
        <v>2682</v>
      </c>
      <c r="H20" s="4">
        <v>250</v>
      </c>
      <c r="I20" s="4">
        <v>2718</v>
      </c>
      <c r="J20" s="7">
        <f t="shared" si="0"/>
        <v>4500</v>
      </c>
      <c r="K20" s="4" t="s">
        <v>43</v>
      </c>
      <c r="L20" s="4" t="s">
        <v>44</v>
      </c>
    </row>
    <row r="21" spans="1:12" ht="13.8" customHeight="1" x14ac:dyDescent="0.3">
      <c r="A21" s="3" t="s">
        <v>47</v>
      </c>
      <c r="B21" s="3" t="s">
        <v>50</v>
      </c>
      <c r="C21" s="6" t="s">
        <v>12</v>
      </c>
      <c r="D21" s="5">
        <v>0.39583333333333331</v>
      </c>
      <c r="E21" s="8">
        <v>480</v>
      </c>
      <c r="F21" s="4" t="s">
        <v>48</v>
      </c>
      <c r="G21" s="4">
        <v>474.6</v>
      </c>
      <c r="H21" s="4">
        <v>1500</v>
      </c>
      <c r="I21" s="4">
        <v>474.6</v>
      </c>
      <c r="J21" s="9">
        <f t="shared" si="0"/>
        <v>-8099.9999999999654</v>
      </c>
      <c r="K21" s="10" t="s">
        <v>56</v>
      </c>
      <c r="L21" s="10" t="s">
        <v>57</v>
      </c>
    </row>
    <row r="22" spans="1:12" ht="13.8" customHeight="1" x14ac:dyDescent="0.3">
      <c r="A22" s="3" t="s">
        <v>47</v>
      </c>
      <c r="B22" s="3" t="s">
        <v>45</v>
      </c>
      <c r="C22" s="6" t="s">
        <v>12</v>
      </c>
      <c r="D22" s="5">
        <v>0.43541666666666662</v>
      </c>
      <c r="E22" s="8">
        <v>811.5</v>
      </c>
      <c r="F22" s="4" t="s">
        <v>49</v>
      </c>
      <c r="G22" s="4">
        <v>806.4</v>
      </c>
      <c r="H22" s="4">
        <v>1425</v>
      </c>
      <c r="I22" s="4">
        <v>816</v>
      </c>
      <c r="J22" s="7">
        <f t="shared" si="0"/>
        <v>6412.5</v>
      </c>
      <c r="K22" s="4" t="s">
        <v>18</v>
      </c>
      <c r="L22" s="4" t="s">
        <v>58</v>
      </c>
    </row>
    <row r="23" spans="1:12" ht="13.8" customHeight="1" x14ac:dyDescent="0.3">
      <c r="A23" s="3" t="s">
        <v>47</v>
      </c>
      <c r="B23" s="3" t="s">
        <v>51</v>
      </c>
      <c r="C23" s="6" t="s">
        <v>12</v>
      </c>
      <c r="D23" s="5">
        <v>0.47222222222222227</v>
      </c>
      <c r="E23" s="8">
        <v>312.60000000000002</v>
      </c>
      <c r="F23" s="4" t="s">
        <v>52</v>
      </c>
      <c r="G23" s="4">
        <v>307.10000000000002</v>
      </c>
      <c r="H23" s="4">
        <v>3000</v>
      </c>
      <c r="I23" s="4">
        <v>314.5</v>
      </c>
      <c r="J23" s="7">
        <f t="shared" si="0"/>
        <v>5699.9999999999318</v>
      </c>
      <c r="K23" s="4" t="s">
        <v>60</v>
      </c>
      <c r="L23" s="4" t="s">
        <v>62</v>
      </c>
    </row>
    <row r="24" spans="1:12" ht="13.8" customHeight="1" x14ac:dyDescent="0.3">
      <c r="A24" s="3" t="s">
        <v>47</v>
      </c>
      <c r="B24" s="3" t="s">
        <v>53</v>
      </c>
      <c r="C24" s="6" t="s">
        <v>12</v>
      </c>
      <c r="D24" s="5">
        <v>0.47222222222222227</v>
      </c>
      <c r="E24" s="8">
        <v>2912</v>
      </c>
      <c r="F24" s="4" t="s">
        <v>54</v>
      </c>
      <c r="G24" s="4">
        <v>2890.2</v>
      </c>
      <c r="H24" s="4">
        <v>300</v>
      </c>
      <c r="I24" s="4">
        <v>2934</v>
      </c>
      <c r="J24" s="7">
        <f t="shared" si="0"/>
        <v>6600</v>
      </c>
      <c r="K24" s="4" t="s">
        <v>18</v>
      </c>
      <c r="L24" s="4" t="s">
        <v>59</v>
      </c>
    </row>
    <row r="25" spans="1:12" ht="13.8" customHeight="1" x14ac:dyDescent="0.3">
      <c r="A25" s="3" t="s">
        <v>47</v>
      </c>
      <c r="B25" s="3" t="s">
        <v>46</v>
      </c>
      <c r="C25" s="6" t="s">
        <v>12</v>
      </c>
      <c r="D25" s="5">
        <v>0.58888888888888891</v>
      </c>
      <c r="E25" s="8">
        <v>2719</v>
      </c>
      <c r="F25" s="4" t="s">
        <v>55</v>
      </c>
      <c r="G25" s="4">
        <v>2698</v>
      </c>
      <c r="H25" s="4">
        <v>250</v>
      </c>
      <c r="I25" s="4">
        <v>2722</v>
      </c>
      <c r="J25" s="7">
        <f t="shared" si="0"/>
        <v>750</v>
      </c>
      <c r="K25" s="4" t="s">
        <v>60</v>
      </c>
      <c r="L25" s="4" t="s">
        <v>61</v>
      </c>
    </row>
    <row r="26" spans="1:12" ht="13.8" customHeight="1" x14ac:dyDescent="0.3">
      <c r="A26" s="3" t="s">
        <v>63</v>
      </c>
      <c r="B26" s="3" t="s">
        <v>64</v>
      </c>
      <c r="C26" s="6" t="s">
        <v>12</v>
      </c>
      <c r="D26" s="5">
        <v>0.375</v>
      </c>
      <c r="E26" s="8" t="s">
        <v>87</v>
      </c>
      <c r="F26" s="4" t="s">
        <v>65</v>
      </c>
      <c r="G26" s="4">
        <v>1139</v>
      </c>
      <c r="H26" s="4">
        <v>800</v>
      </c>
      <c r="I26" s="4">
        <v>1166</v>
      </c>
      <c r="J26" s="7">
        <v>14400</v>
      </c>
      <c r="K26" s="4" t="s">
        <v>17</v>
      </c>
      <c r="L26" s="4" t="s">
        <v>78</v>
      </c>
    </row>
    <row r="27" spans="1:12" ht="13.8" customHeight="1" x14ac:dyDescent="0.3">
      <c r="A27" s="3" t="s">
        <v>63</v>
      </c>
      <c r="B27" s="3" t="s">
        <v>66</v>
      </c>
      <c r="C27" s="6" t="s">
        <v>12</v>
      </c>
      <c r="D27" s="5">
        <v>0.375</v>
      </c>
      <c r="E27" s="8" t="s">
        <v>88</v>
      </c>
      <c r="F27" s="4" t="s">
        <v>67</v>
      </c>
      <c r="G27" s="4">
        <v>2138</v>
      </c>
      <c r="H27" s="4">
        <v>300</v>
      </c>
      <c r="I27" s="4">
        <v>2202</v>
      </c>
      <c r="J27" s="7">
        <v>12600</v>
      </c>
      <c r="K27" s="4" t="s">
        <v>17</v>
      </c>
      <c r="L27" s="4" t="s">
        <v>77</v>
      </c>
    </row>
    <row r="28" spans="1:12" ht="13.8" customHeight="1" x14ac:dyDescent="0.3">
      <c r="A28" s="3" t="s">
        <v>63</v>
      </c>
      <c r="B28" s="3" t="s">
        <v>68</v>
      </c>
      <c r="C28" s="6" t="s">
        <v>12</v>
      </c>
      <c r="D28" s="5">
        <v>0.375</v>
      </c>
      <c r="E28" s="8" t="s">
        <v>89</v>
      </c>
      <c r="F28" s="4" t="s">
        <v>69</v>
      </c>
      <c r="G28" s="4">
        <v>2312</v>
      </c>
      <c r="H28" s="4">
        <v>475</v>
      </c>
      <c r="I28" s="4">
        <v>2350</v>
      </c>
      <c r="J28" s="7">
        <v>11875</v>
      </c>
      <c r="K28" s="4" t="s">
        <v>17</v>
      </c>
      <c r="L28" s="4" t="s">
        <v>78</v>
      </c>
    </row>
    <row r="29" spans="1:12" ht="13.8" customHeight="1" x14ac:dyDescent="0.3">
      <c r="A29" s="3" t="s">
        <v>63</v>
      </c>
      <c r="B29" s="3" t="s">
        <v>70</v>
      </c>
      <c r="C29" s="6" t="s">
        <v>12</v>
      </c>
      <c r="D29" s="5">
        <v>0.375</v>
      </c>
      <c r="E29" s="8" t="s">
        <v>90</v>
      </c>
      <c r="F29" s="4" t="s">
        <v>71</v>
      </c>
      <c r="G29" s="4">
        <v>708.4</v>
      </c>
      <c r="H29" s="4">
        <v>1250</v>
      </c>
      <c r="I29" s="4">
        <v>722</v>
      </c>
      <c r="J29" s="7">
        <v>7500</v>
      </c>
      <c r="K29" s="4" t="s">
        <v>18</v>
      </c>
      <c r="L29" s="4" t="s">
        <v>83</v>
      </c>
    </row>
    <row r="30" spans="1:12" ht="13.8" customHeight="1" x14ac:dyDescent="0.3">
      <c r="A30" s="3" t="s">
        <v>63</v>
      </c>
      <c r="B30" s="3" t="s">
        <v>72</v>
      </c>
      <c r="C30" s="6" t="s">
        <v>12</v>
      </c>
      <c r="D30" s="5">
        <v>0.375</v>
      </c>
      <c r="E30" s="8" t="s">
        <v>91</v>
      </c>
      <c r="F30" s="4" t="s">
        <v>73</v>
      </c>
      <c r="G30" s="4">
        <v>311</v>
      </c>
      <c r="H30" s="4">
        <v>3000</v>
      </c>
      <c r="I30" s="4">
        <v>323</v>
      </c>
      <c r="J30" s="7">
        <v>24000</v>
      </c>
      <c r="K30" s="4" t="s">
        <v>17</v>
      </c>
      <c r="L30" s="4" t="s">
        <v>82</v>
      </c>
    </row>
    <row r="31" spans="1:12" ht="13.8" customHeight="1" x14ac:dyDescent="0.3">
      <c r="A31" s="3" t="s">
        <v>63</v>
      </c>
      <c r="B31" s="3" t="s">
        <v>74</v>
      </c>
      <c r="C31" s="6" t="s">
        <v>12</v>
      </c>
      <c r="D31" s="5">
        <v>0.375</v>
      </c>
      <c r="E31" s="8" t="s">
        <v>92</v>
      </c>
      <c r="F31" s="4" t="s">
        <v>75</v>
      </c>
      <c r="G31" s="4">
        <v>367</v>
      </c>
      <c r="H31" s="4">
        <v>3375</v>
      </c>
      <c r="I31" s="4">
        <v>374</v>
      </c>
      <c r="J31" s="7">
        <v>27000</v>
      </c>
      <c r="K31" s="4" t="s">
        <v>17</v>
      </c>
      <c r="L31" s="4" t="s">
        <v>81</v>
      </c>
    </row>
    <row r="32" spans="1:12" ht="13.8" customHeight="1" x14ac:dyDescent="0.3">
      <c r="A32" s="3" t="s">
        <v>63</v>
      </c>
      <c r="B32" s="3" t="s">
        <v>76</v>
      </c>
      <c r="C32" s="6" t="s">
        <v>12</v>
      </c>
      <c r="D32" s="5">
        <v>0.3972222222222222</v>
      </c>
      <c r="E32" s="8">
        <v>819.5</v>
      </c>
      <c r="F32" s="4" t="s">
        <v>79</v>
      </c>
      <c r="G32" s="4">
        <v>814</v>
      </c>
      <c r="H32" s="4">
        <v>1425</v>
      </c>
      <c r="I32" s="4">
        <v>824</v>
      </c>
      <c r="J32" s="7">
        <f t="shared" si="0"/>
        <v>6412.5</v>
      </c>
      <c r="K32" s="4" t="s">
        <v>17</v>
      </c>
      <c r="L32" s="4" t="s">
        <v>80</v>
      </c>
    </row>
    <row r="33" spans="1:12" ht="13.8" customHeight="1" x14ac:dyDescent="0.3">
      <c r="A33" s="3" t="s">
        <v>63</v>
      </c>
      <c r="B33" s="3" t="s">
        <v>84</v>
      </c>
      <c r="C33" s="6" t="s">
        <v>12</v>
      </c>
      <c r="D33" s="5">
        <v>0.48055555555555557</v>
      </c>
      <c r="E33" s="8">
        <v>2942</v>
      </c>
      <c r="F33" s="4" t="s">
        <v>85</v>
      </c>
      <c r="G33" s="4">
        <v>2918</v>
      </c>
      <c r="H33" s="4">
        <v>300</v>
      </c>
      <c r="I33" s="4">
        <v>2958.8</v>
      </c>
      <c r="J33" s="7">
        <f t="shared" si="0"/>
        <v>5040.0000000000546</v>
      </c>
      <c r="K33" s="4" t="s">
        <v>18</v>
      </c>
      <c r="L33" s="4" t="s">
        <v>86</v>
      </c>
    </row>
    <row r="34" spans="1:12" ht="13.8" customHeight="1" x14ac:dyDescent="0.3">
      <c r="A34" s="3" t="s">
        <v>93</v>
      </c>
      <c r="B34" s="3" t="s">
        <v>94</v>
      </c>
      <c r="C34" s="6" t="s">
        <v>12</v>
      </c>
      <c r="D34" s="5">
        <v>0.38611111111111113</v>
      </c>
      <c r="E34" s="8">
        <v>3003</v>
      </c>
      <c r="F34" s="4" t="s">
        <v>95</v>
      </c>
      <c r="G34" s="4">
        <v>2982</v>
      </c>
      <c r="H34" s="4">
        <v>300</v>
      </c>
      <c r="I34" s="4">
        <v>3042</v>
      </c>
      <c r="J34" s="7">
        <f t="shared" si="0"/>
        <v>11700</v>
      </c>
      <c r="K34" s="4" t="s">
        <v>17</v>
      </c>
      <c r="L34" s="4" t="s">
        <v>99</v>
      </c>
    </row>
    <row r="35" spans="1:12" ht="13.8" customHeight="1" x14ac:dyDescent="0.3">
      <c r="A35" s="3" t="s">
        <v>93</v>
      </c>
      <c r="B35" s="3" t="s">
        <v>96</v>
      </c>
      <c r="C35" s="6" t="s">
        <v>12</v>
      </c>
      <c r="D35" s="5">
        <v>0.38680555555555557</v>
      </c>
      <c r="E35" s="8">
        <v>854</v>
      </c>
      <c r="F35" s="4" t="s">
        <v>97</v>
      </c>
      <c r="G35" s="4">
        <v>845</v>
      </c>
      <c r="H35" s="4">
        <v>1425</v>
      </c>
      <c r="I35" s="4">
        <v>868</v>
      </c>
      <c r="J35" s="7">
        <f t="shared" si="0"/>
        <v>19950</v>
      </c>
      <c r="K35" s="4" t="s">
        <v>17</v>
      </c>
      <c r="L35" s="4" t="s">
        <v>103</v>
      </c>
    </row>
    <row r="36" spans="1:12" ht="13.8" customHeight="1" x14ac:dyDescent="0.3">
      <c r="A36" s="3" t="s">
        <v>93</v>
      </c>
      <c r="B36" s="3" t="s">
        <v>19</v>
      </c>
      <c r="C36" s="6" t="s">
        <v>12</v>
      </c>
      <c r="D36" s="5">
        <v>0.4069444444444445</v>
      </c>
      <c r="E36" s="8">
        <v>480</v>
      </c>
      <c r="F36" s="4" t="s">
        <v>98</v>
      </c>
      <c r="G36" s="4">
        <v>475.4</v>
      </c>
      <c r="H36" s="4">
        <v>1500</v>
      </c>
      <c r="I36" s="4">
        <v>485</v>
      </c>
      <c r="J36" s="7">
        <f t="shared" si="0"/>
        <v>7500</v>
      </c>
      <c r="K36" s="4" t="s">
        <v>18</v>
      </c>
      <c r="L36" s="4" t="s">
        <v>101</v>
      </c>
    </row>
    <row r="37" spans="1:12" ht="13.8" customHeight="1" x14ac:dyDescent="0.3">
      <c r="A37" s="3" t="s">
        <v>93</v>
      </c>
      <c r="B37" s="3" t="s">
        <v>70</v>
      </c>
      <c r="C37" s="6" t="s">
        <v>12</v>
      </c>
      <c r="D37" s="5">
        <v>0.45555555555555555</v>
      </c>
      <c r="E37" s="8">
        <v>757</v>
      </c>
      <c r="F37" s="4" t="s">
        <v>100</v>
      </c>
      <c r="G37" s="4">
        <v>750.6</v>
      </c>
      <c r="H37" s="4">
        <v>1250</v>
      </c>
      <c r="I37" s="4">
        <v>763</v>
      </c>
      <c r="J37" s="7">
        <f t="shared" si="0"/>
        <v>7500</v>
      </c>
      <c r="K37" s="4" t="s">
        <v>18</v>
      </c>
      <c r="L37" s="4" t="s">
        <v>102</v>
      </c>
    </row>
    <row r="38" spans="1:12" ht="13.8" customHeight="1" x14ac:dyDescent="0.3">
      <c r="A38" s="3" t="s">
        <v>104</v>
      </c>
      <c r="B38" s="3" t="s">
        <v>96</v>
      </c>
      <c r="C38" s="6" t="s">
        <v>12</v>
      </c>
      <c r="D38" s="5">
        <v>0.38611111111111113</v>
      </c>
      <c r="E38" s="8">
        <v>871</v>
      </c>
      <c r="F38" s="4" t="s">
        <v>105</v>
      </c>
      <c r="G38" s="4">
        <v>865</v>
      </c>
      <c r="H38" s="4">
        <v>1425</v>
      </c>
      <c r="I38" s="4">
        <v>884</v>
      </c>
      <c r="J38" s="7">
        <f t="shared" si="0"/>
        <v>18525</v>
      </c>
      <c r="K38" s="4" t="s">
        <v>17</v>
      </c>
      <c r="L38" s="4" t="s">
        <v>115</v>
      </c>
    </row>
    <row r="39" spans="1:12" ht="13.8" customHeight="1" x14ac:dyDescent="0.3">
      <c r="A39" s="3" t="s">
        <v>104</v>
      </c>
      <c r="B39" s="3" t="s">
        <v>106</v>
      </c>
      <c r="C39" s="6" t="s">
        <v>12</v>
      </c>
      <c r="D39" s="5">
        <v>0.38750000000000001</v>
      </c>
      <c r="E39" s="8">
        <v>790</v>
      </c>
      <c r="F39" s="4" t="s">
        <v>107</v>
      </c>
      <c r="G39" s="4">
        <v>784.5</v>
      </c>
      <c r="H39" s="4">
        <v>1650</v>
      </c>
      <c r="I39" s="4">
        <v>802</v>
      </c>
      <c r="J39" s="7">
        <f t="shared" si="0"/>
        <v>19800</v>
      </c>
      <c r="K39" s="4" t="s">
        <v>17</v>
      </c>
      <c r="L39" s="4" t="s">
        <v>116</v>
      </c>
    </row>
    <row r="40" spans="1:12" ht="13.8" customHeight="1" x14ac:dyDescent="0.3">
      <c r="A40" s="3" t="s">
        <v>104</v>
      </c>
      <c r="B40" s="3" t="s">
        <v>94</v>
      </c>
      <c r="C40" s="6" t="s">
        <v>12</v>
      </c>
      <c r="D40" s="5">
        <v>0.39930555555555558</v>
      </c>
      <c r="E40" s="8">
        <v>3022</v>
      </c>
      <c r="F40" s="4" t="s">
        <v>110</v>
      </c>
      <c r="G40" s="4">
        <v>2997</v>
      </c>
      <c r="H40" s="4">
        <v>300</v>
      </c>
      <c r="I40" s="4">
        <v>3022</v>
      </c>
      <c r="J40" s="7">
        <f t="shared" si="0"/>
        <v>0</v>
      </c>
      <c r="K40" s="4" t="s">
        <v>60</v>
      </c>
      <c r="L40" s="4" t="s">
        <v>117</v>
      </c>
    </row>
    <row r="41" spans="1:12" ht="13.8" customHeight="1" x14ac:dyDescent="0.3">
      <c r="A41" s="11" t="s">
        <v>104</v>
      </c>
      <c r="B41" s="11" t="s">
        <v>108</v>
      </c>
      <c r="C41" s="12" t="s">
        <v>12</v>
      </c>
      <c r="D41" s="13">
        <v>0.42291666666666666</v>
      </c>
      <c r="E41" s="14">
        <v>568</v>
      </c>
      <c r="F41" s="15" t="s">
        <v>109</v>
      </c>
      <c r="G41" s="15">
        <v>458</v>
      </c>
      <c r="H41" s="15">
        <v>15</v>
      </c>
      <c r="I41" s="15">
        <v>702</v>
      </c>
      <c r="J41" s="16">
        <f t="shared" si="0"/>
        <v>2010</v>
      </c>
      <c r="K41" s="15" t="s">
        <v>18</v>
      </c>
      <c r="L41" s="15" t="s">
        <v>118</v>
      </c>
    </row>
    <row r="42" spans="1:12" ht="13.8" customHeight="1" x14ac:dyDescent="0.3">
      <c r="A42" s="3" t="s">
        <v>104</v>
      </c>
      <c r="B42" s="3" t="s">
        <v>111</v>
      </c>
      <c r="C42" s="6" t="s">
        <v>12</v>
      </c>
      <c r="D42" s="5">
        <v>0.4861111111111111</v>
      </c>
      <c r="E42" s="8">
        <v>2883</v>
      </c>
      <c r="F42" s="4" t="s">
        <v>112</v>
      </c>
      <c r="G42" s="4">
        <v>2865</v>
      </c>
      <c r="H42" s="4">
        <v>250</v>
      </c>
      <c r="I42" s="4">
        <v>2865</v>
      </c>
      <c r="J42" s="9">
        <f t="shared" ref="J42:J44" si="1">H42*(I42-E42)</f>
        <v>-4500</v>
      </c>
      <c r="K42" s="10" t="s">
        <v>56</v>
      </c>
      <c r="L42" s="10" t="s">
        <v>119</v>
      </c>
    </row>
    <row r="43" spans="1:12" ht="13.8" customHeight="1" x14ac:dyDescent="0.3">
      <c r="A43" s="3" t="s">
        <v>104</v>
      </c>
      <c r="B43" s="3" t="s">
        <v>19</v>
      </c>
      <c r="C43" s="6" t="s">
        <v>12</v>
      </c>
      <c r="D43" s="5">
        <v>0.50138888888888888</v>
      </c>
      <c r="E43" s="8">
        <v>477.5</v>
      </c>
      <c r="F43" s="4" t="s">
        <v>113</v>
      </c>
      <c r="G43" s="4">
        <v>471.2</v>
      </c>
      <c r="H43" s="4">
        <v>1500</v>
      </c>
      <c r="I43" s="4">
        <v>482</v>
      </c>
      <c r="J43" s="7">
        <f t="shared" si="0"/>
        <v>6750</v>
      </c>
      <c r="K43" s="4" t="s">
        <v>18</v>
      </c>
      <c r="L43" s="4" t="s">
        <v>114</v>
      </c>
    </row>
    <row r="44" spans="1:12" ht="13.8" customHeight="1" x14ac:dyDescent="0.3">
      <c r="A44" s="3" t="s">
        <v>120</v>
      </c>
      <c r="B44" s="3" t="s">
        <v>19</v>
      </c>
      <c r="C44" s="6" t="s">
        <v>12</v>
      </c>
      <c r="D44" s="5">
        <v>0.38819444444444445</v>
      </c>
      <c r="E44" s="8">
        <v>475.5</v>
      </c>
      <c r="F44" s="4" t="s">
        <v>121</v>
      </c>
      <c r="G44" s="4">
        <v>469.2</v>
      </c>
      <c r="H44" s="4">
        <v>1500</v>
      </c>
      <c r="I44" s="4">
        <v>474.5</v>
      </c>
      <c r="J44" s="9">
        <f t="shared" si="1"/>
        <v>-1500</v>
      </c>
      <c r="K44" s="4" t="s">
        <v>60</v>
      </c>
      <c r="L44" s="4" t="s">
        <v>122</v>
      </c>
    </row>
    <row r="45" spans="1:12" ht="13.8" customHeight="1" x14ac:dyDescent="0.3">
      <c r="A45" s="3" t="s">
        <v>120</v>
      </c>
      <c r="B45" s="3" t="s">
        <v>94</v>
      </c>
      <c r="C45" s="6" t="s">
        <v>12</v>
      </c>
      <c r="D45" s="5">
        <v>0.38958333333333334</v>
      </c>
      <c r="E45" s="8">
        <v>3045</v>
      </c>
      <c r="F45" s="4" t="s">
        <v>123</v>
      </c>
      <c r="G45" s="4">
        <v>3022</v>
      </c>
      <c r="H45" s="4">
        <v>300</v>
      </c>
      <c r="I45" s="4">
        <v>3090</v>
      </c>
      <c r="J45" s="7">
        <f t="shared" si="0"/>
        <v>13500</v>
      </c>
      <c r="K45" s="4" t="s">
        <v>17</v>
      </c>
      <c r="L45" s="4" t="s">
        <v>124</v>
      </c>
    </row>
    <row r="46" spans="1:12" ht="13.8" customHeight="1" x14ac:dyDescent="0.3">
      <c r="A46" s="11" t="s">
        <v>120</v>
      </c>
      <c r="B46" s="11" t="s">
        <v>125</v>
      </c>
      <c r="C46" s="12" t="s">
        <v>12</v>
      </c>
      <c r="D46" s="13">
        <v>0.50972222222222219</v>
      </c>
      <c r="E46" s="14"/>
      <c r="F46" s="15" t="s">
        <v>126</v>
      </c>
      <c r="G46" s="15">
        <v>274</v>
      </c>
      <c r="H46" s="15">
        <v>15</v>
      </c>
      <c r="I46" s="15">
        <v>650</v>
      </c>
      <c r="J46" s="16">
        <f t="shared" ref="J46" si="2">H46*(I46-E46)</f>
        <v>9750</v>
      </c>
      <c r="K46" s="15" t="s">
        <v>127</v>
      </c>
      <c r="L46" s="15" t="s">
        <v>128</v>
      </c>
    </row>
    <row r="47" spans="1:12" ht="13.8" customHeight="1" x14ac:dyDescent="0.3">
      <c r="A47" s="3" t="s">
        <v>129</v>
      </c>
      <c r="B47" s="3" t="s">
        <v>94</v>
      </c>
      <c r="C47" s="6" t="s">
        <v>12</v>
      </c>
      <c r="D47" s="5">
        <v>0.38680555555555557</v>
      </c>
      <c r="E47" s="8">
        <v>3040</v>
      </c>
      <c r="F47" s="4" t="s">
        <v>130</v>
      </c>
      <c r="G47" s="4">
        <v>3022</v>
      </c>
      <c r="H47" s="4">
        <v>300</v>
      </c>
      <c r="I47" s="4">
        <v>3062</v>
      </c>
      <c r="J47" s="7">
        <f t="shared" si="0"/>
        <v>6600</v>
      </c>
      <c r="K47" s="4" t="s">
        <v>18</v>
      </c>
      <c r="L47" s="4" t="s">
        <v>132</v>
      </c>
    </row>
    <row r="48" spans="1:12" ht="13.8" customHeight="1" x14ac:dyDescent="0.3">
      <c r="A48" s="3" t="s">
        <v>129</v>
      </c>
      <c r="B48" s="3" t="s">
        <v>96</v>
      </c>
      <c r="C48" s="6" t="s">
        <v>12</v>
      </c>
      <c r="D48" s="5">
        <v>0.39513888888888887</v>
      </c>
      <c r="E48" s="8">
        <v>890</v>
      </c>
      <c r="F48" s="4" t="s">
        <v>131</v>
      </c>
      <c r="G48" s="4">
        <v>884</v>
      </c>
      <c r="H48" s="4">
        <v>1425</v>
      </c>
      <c r="I48" s="4">
        <v>895</v>
      </c>
      <c r="J48" s="7">
        <f t="shared" si="0"/>
        <v>7125</v>
      </c>
      <c r="K48" s="4" t="s">
        <v>18</v>
      </c>
      <c r="L48" s="4" t="s">
        <v>133</v>
      </c>
    </row>
    <row r="49" spans="1:12" ht="13.8" customHeight="1" x14ac:dyDescent="0.3">
      <c r="A49" s="3" t="s">
        <v>129</v>
      </c>
      <c r="B49" s="3" t="s">
        <v>111</v>
      </c>
      <c r="C49" s="6" t="s">
        <v>12</v>
      </c>
      <c r="D49" s="5">
        <v>0.3972222222222222</v>
      </c>
      <c r="E49" s="8">
        <v>2935</v>
      </c>
      <c r="F49" s="4" t="s">
        <v>134</v>
      </c>
      <c r="G49" s="4">
        <v>2912</v>
      </c>
      <c r="H49" s="4">
        <v>250</v>
      </c>
      <c r="I49" s="4">
        <v>2954</v>
      </c>
      <c r="J49" s="7">
        <f t="shared" si="0"/>
        <v>4750</v>
      </c>
      <c r="K49" s="4" t="s">
        <v>18</v>
      </c>
      <c r="L49" s="4" t="s">
        <v>135</v>
      </c>
    </row>
    <row r="50" spans="1:12" ht="13.8" customHeight="1" x14ac:dyDescent="0.3">
      <c r="A50" s="3" t="s">
        <v>129</v>
      </c>
      <c r="B50" s="3" t="s">
        <v>19</v>
      </c>
      <c r="C50" s="6" t="s">
        <v>12</v>
      </c>
      <c r="D50" s="5">
        <v>0.4284722222222222</v>
      </c>
      <c r="E50" s="8">
        <v>480</v>
      </c>
      <c r="F50" s="4" t="s">
        <v>98</v>
      </c>
      <c r="G50" s="4">
        <v>475</v>
      </c>
      <c r="H50" s="4">
        <v>1500</v>
      </c>
      <c r="I50" s="4">
        <v>490</v>
      </c>
      <c r="J50" s="7">
        <f t="shared" si="0"/>
        <v>15000</v>
      </c>
      <c r="K50" s="4" t="s">
        <v>17</v>
      </c>
      <c r="L50" s="4" t="s">
        <v>136</v>
      </c>
    </row>
    <row r="51" spans="1:12" ht="13.8" customHeight="1" x14ac:dyDescent="0.3">
      <c r="A51" s="3" t="s">
        <v>129</v>
      </c>
      <c r="B51" s="3" t="s">
        <v>70</v>
      </c>
      <c r="C51" s="6" t="s">
        <v>12</v>
      </c>
      <c r="D51" s="5">
        <v>0.61319444444444449</v>
      </c>
      <c r="E51" s="8">
        <v>783.5</v>
      </c>
      <c r="F51" s="4" t="s">
        <v>137</v>
      </c>
      <c r="G51" s="4">
        <v>777.3</v>
      </c>
      <c r="H51" s="4">
        <v>1250</v>
      </c>
      <c r="I51" s="4">
        <v>777.3</v>
      </c>
      <c r="J51" s="9">
        <f t="shared" si="0"/>
        <v>-7750.0000000000564</v>
      </c>
      <c r="K51" s="10" t="s">
        <v>56</v>
      </c>
      <c r="L51" s="10" t="s">
        <v>138</v>
      </c>
    </row>
    <row r="52" spans="1:12" ht="13.8" customHeight="1" x14ac:dyDescent="0.3">
      <c r="A52" s="3" t="s">
        <v>140</v>
      </c>
      <c r="B52" s="3" t="s">
        <v>64</v>
      </c>
      <c r="C52" s="6" t="s">
        <v>12</v>
      </c>
      <c r="D52" s="5">
        <v>0.375</v>
      </c>
      <c r="E52" s="8" t="s">
        <v>162</v>
      </c>
      <c r="F52" s="4" t="s">
        <v>141</v>
      </c>
      <c r="G52" s="4">
        <v>1258</v>
      </c>
      <c r="H52" s="4">
        <v>800</v>
      </c>
      <c r="I52" s="4">
        <v>1295</v>
      </c>
      <c r="J52" s="7">
        <v>20000</v>
      </c>
      <c r="K52" s="4" t="s">
        <v>17</v>
      </c>
      <c r="L52" s="4" t="s">
        <v>158</v>
      </c>
    </row>
    <row r="53" spans="1:12" ht="13.8" customHeight="1" x14ac:dyDescent="0.3">
      <c r="A53" s="3" t="s">
        <v>140</v>
      </c>
      <c r="B53" s="3" t="s">
        <v>142</v>
      </c>
      <c r="C53" s="6" t="s">
        <v>12</v>
      </c>
      <c r="D53" s="5">
        <v>0.375</v>
      </c>
      <c r="E53" s="8" t="s">
        <v>163</v>
      </c>
      <c r="F53" s="4" t="s">
        <v>143</v>
      </c>
      <c r="G53" s="4">
        <v>555.20000000000005</v>
      </c>
      <c r="H53" s="4">
        <v>1800</v>
      </c>
      <c r="I53" s="4">
        <v>572</v>
      </c>
      <c r="J53" s="7">
        <v>19800</v>
      </c>
      <c r="K53" s="4" t="s">
        <v>17</v>
      </c>
      <c r="L53" s="4" t="s">
        <v>155</v>
      </c>
    </row>
    <row r="54" spans="1:12" ht="13.8" customHeight="1" x14ac:dyDescent="0.3">
      <c r="A54" s="3" t="s">
        <v>140</v>
      </c>
      <c r="B54" s="3" t="s">
        <v>144</v>
      </c>
      <c r="C54" s="6" t="s">
        <v>12</v>
      </c>
      <c r="D54" s="5">
        <v>0.375</v>
      </c>
      <c r="E54" s="8" t="s">
        <v>164</v>
      </c>
      <c r="F54" s="4" t="s">
        <v>145</v>
      </c>
      <c r="G54" s="4">
        <v>6410</v>
      </c>
      <c r="H54" s="4">
        <v>150</v>
      </c>
      <c r="I54" s="4">
        <v>6497</v>
      </c>
      <c r="J54" s="7">
        <v>6300</v>
      </c>
      <c r="K54" s="4" t="s">
        <v>18</v>
      </c>
      <c r="L54" s="4" t="s">
        <v>154</v>
      </c>
    </row>
    <row r="55" spans="1:12" ht="13.8" customHeight="1" x14ac:dyDescent="0.3">
      <c r="A55" s="3" t="s">
        <v>140</v>
      </c>
      <c r="B55" s="3" t="s">
        <v>146</v>
      </c>
      <c r="C55" s="10" t="s">
        <v>147</v>
      </c>
      <c r="D55" s="5">
        <v>0.375</v>
      </c>
      <c r="E55" s="8" t="s">
        <v>165</v>
      </c>
      <c r="F55" s="4" t="s">
        <v>148</v>
      </c>
      <c r="G55" s="4">
        <v>742</v>
      </c>
      <c r="H55" s="4">
        <v>1300</v>
      </c>
      <c r="I55" s="4">
        <v>720</v>
      </c>
      <c r="J55" s="7">
        <v>19500</v>
      </c>
      <c r="K55" s="4" t="s">
        <v>17</v>
      </c>
      <c r="L55" s="4" t="s">
        <v>161</v>
      </c>
    </row>
    <row r="56" spans="1:12" ht="13.8" customHeight="1" x14ac:dyDescent="0.3">
      <c r="A56" s="3" t="s">
        <v>140</v>
      </c>
      <c r="B56" s="3" t="s">
        <v>149</v>
      </c>
      <c r="C56" s="10" t="s">
        <v>147</v>
      </c>
      <c r="D56" s="5">
        <v>0.375</v>
      </c>
      <c r="E56" s="8" t="s">
        <v>166</v>
      </c>
      <c r="F56" s="4" t="s">
        <v>150</v>
      </c>
      <c r="G56" s="4">
        <v>1553</v>
      </c>
      <c r="H56" s="4">
        <v>500</v>
      </c>
      <c r="I56" s="4">
        <v>1531</v>
      </c>
      <c r="J56" s="7">
        <v>5500</v>
      </c>
      <c r="K56" s="4" t="s">
        <v>18</v>
      </c>
      <c r="L56" s="4" t="s">
        <v>153</v>
      </c>
    </row>
    <row r="57" spans="1:12" ht="13.8" customHeight="1" x14ac:dyDescent="0.3">
      <c r="A57" s="3" t="s">
        <v>140</v>
      </c>
      <c r="B57" s="3" t="s">
        <v>72</v>
      </c>
      <c r="C57" s="6" t="s">
        <v>12</v>
      </c>
      <c r="D57" s="5">
        <v>0.375</v>
      </c>
      <c r="E57" s="8" t="s">
        <v>168</v>
      </c>
      <c r="F57" s="4" t="s">
        <v>151</v>
      </c>
      <c r="G57" s="4">
        <v>326.7</v>
      </c>
      <c r="H57" s="4">
        <v>3000</v>
      </c>
      <c r="I57" s="4">
        <v>337</v>
      </c>
      <c r="J57" s="7">
        <v>15000</v>
      </c>
      <c r="K57" s="4" t="s">
        <v>18</v>
      </c>
      <c r="L57" s="4" t="s">
        <v>152</v>
      </c>
    </row>
    <row r="58" spans="1:12" ht="13.8" customHeight="1" x14ac:dyDescent="0.3">
      <c r="A58" s="3" t="s">
        <v>140</v>
      </c>
      <c r="B58" s="3" t="s">
        <v>159</v>
      </c>
      <c r="C58" s="10" t="s">
        <v>147</v>
      </c>
      <c r="D58" s="5">
        <v>0.375</v>
      </c>
      <c r="E58" s="8" t="s">
        <v>167</v>
      </c>
      <c r="F58" s="4" t="s">
        <v>160</v>
      </c>
      <c r="G58" s="4">
        <v>2422</v>
      </c>
      <c r="H58" s="4">
        <v>300</v>
      </c>
      <c r="I58" s="4">
        <v>2364</v>
      </c>
      <c r="J58" s="7">
        <v>10800</v>
      </c>
      <c r="K58" s="4" t="s">
        <v>17</v>
      </c>
      <c r="L58" s="4" t="s">
        <v>169</v>
      </c>
    </row>
    <row r="59" spans="1:12" ht="13.8" customHeight="1" x14ac:dyDescent="0.3">
      <c r="A59" s="3" t="s">
        <v>140</v>
      </c>
      <c r="B59" s="3" t="s">
        <v>94</v>
      </c>
      <c r="C59" s="6" t="s">
        <v>12</v>
      </c>
      <c r="D59" s="5">
        <v>0.40902777777777777</v>
      </c>
      <c r="E59" s="8">
        <v>3014</v>
      </c>
      <c r="F59" s="4" t="s">
        <v>156</v>
      </c>
      <c r="G59" s="4">
        <v>2994</v>
      </c>
      <c r="H59" s="4">
        <v>300</v>
      </c>
      <c r="I59" s="4">
        <v>2994</v>
      </c>
      <c r="J59" s="9">
        <f t="shared" ref="J59:J68" si="3">H59*(I59-E59)</f>
        <v>-6000</v>
      </c>
      <c r="K59" s="10" t="s">
        <v>56</v>
      </c>
      <c r="L59" s="10" t="s">
        <v>157</v>
      </c>
    </row>
    <row r="60" spans="1:12" ht="13.8" customHeight="1" x14ac:dyDescent="0.3">
      <c r="A60" s="3" t="s">
        <v>140</v>
      </c>
      <c r="B60" s="3" t="s">
        <v>144</v>
      </c>
      <c r="C60" s="6" t="s">
        <v>12</v>
      </c>
      <c r="D60" s="5">
        <v>0.375</v>
      </c>
      <c r="E60" s="8" t="s">
        <v>164</v>
      </c>
      <c r="F60" s="4" t="s">
        <v>145</v>
      </c>
      <c r="G60" s="4">
        <v>6410</v>
      </c>
      <c r="H60" s="4">
        <v>150</v>
      </c>
      <c r="I60" s="4">
        <v>6545</v>
      </c>
      <c r="J60" s="7">
        <v>13500</v>
      </c>
      <c r="K60" s="4" t="s">
        <v>17</v>
      </c>
      <c r="L60" s="4" t="s">
        <v>174</v>
      </c>
    </row>
    <row r="61" spans="1:12" ht="13.8" customHeight="1" x14ac:dyDescent="0.3">
      <c r="A61" s="3" t="s">
        <v>140</v>
      </c>
      <c r="B61" s="3" t="s">
        <v>149</v>
      </c>
      <c r="C61" s="10" t="s">
        <v>147</v>
      </c>
      <c r="D61" s="5">
        <v>0.375</v>
      </c>
      <c r="E61" s="8" t="s">
        <v>166</v>
      </c>
      <c r="F61" s="4" t="s">
        <v>150</v>
      </c>
      <c r="G61" s="4">
        <v>1553</v>
      </c>
      <c r="H61" s="4">
        <v>500</v>
      </c>
      <c r="I61" s="4">
        <v>1522</v>
      </c>
      <c r="J61" s="7">
        <v>10000</v>
      </c>
      <c r="K61" s="4" t="s">
        <v>17</v>
      </c>
      <c r="L61" s="4" t="s">
        <v>178</v>
      </c>
    </row>
    <row r="62" spans="1:12" ht="13.8" customHeight="1" x14ac:dyDescent="0.3">
      <c r="A62" s="3" t="s">
        <v>140</v>
      </c>
      <c r="B62" s="3" t="s">
        <v>70</v>
      </c>
      <c r="C62" s="6" t="s">
        <v>12</v>
      </c>
      <c r="D62" s="5">
        <v>0.375</v>
      </c>
      <c r="E62" s="8" t="s">
        <v>182</v>
      </c>
      <c r="F62" s="4" t="s">
        <v>180</v>
      </c>
      <c r="G62" s="4">
        <v>775</v>
      </c>
      <c r="H62" s="4">
        <v>1250</v>
      </c>
      <c r="I62" s="4">
        <v>785</v>
      </c>
      <c r="J62" s="7">
        <v>6250</v>
      </c>
      <c r="K62" s="4" t="s">
        <v>18</v>
      </c>
      <c r="L62" s="4" t="s">
        <v>181</v>
      </c>
    </row>
    <row r="63" spans="1:12" ht="13.8" customHeight="1" x14ac:dyDescent="0.3">
      <c r="A63" s="3" t="s">
        <v>170</v>
      </c>
      <c r="B63" s="3" t="s">
        <v>19</v>
      </c>
      <c r="C63" s="6" t="s">
        <v>12</v>
      </c>
      <c r="D63" s="5">
        <v>0.375</v>
      </c>
      <c r="E63" s="8" t="s">
        <v>179</v>
      </c>
      <c r="F63" s="4" t="s">
        <v>171</v>
      </c>
      <c r="G63" s="4">
        <v>481.6</v>
      </c>
      <c r="H63" s="4">
        <v>1500</v>
      </c>
      <c r="I63" s="4">
        <v>493</v>
      </c>
      <c r="J63" s="7">
        <v>9000</v>
      </c>
      <c r="K63" s="4" t="s">
        <v>18</v>
      </c>
      <c r="L63" s="4" t="s">
        <v>176</v>
      </c>
    </row>
    <row r="64" spans="1:12" ht="13.8" customHeight="1" x14ac:dyDescent="0.3">
      <c r="A64" s="3" t="s">
        <v>170</v>
      </c>
      <c r="B64" s="3" t="s">
        <v>94</v>
      </c>
      <c r="C64" s="6" t="s">
        <v>12</v>
      </c>
      <c r="D64" s="5">
        <v>0.3888888888888889</v>
      </c>
      <c r="E64" s="8">
        <v>2932</v>
      </c>
      <c r="F64" s="4" t="s">
        <v>172</v>
      </c>
      <c r="G64" s="4">
        <v>2916</v>
      </c>
      <c r="H64" s="4">
        <v>300</v>
      </c>
      <c r="I64" s="4">
        <v>2960</v>
      </c>
      <c r="J64" s="7">
        <f t="shared" si="3"/>
        <v>8400</v>
      </c>
      <c r="K64" s="4" t="s">
        <v>18</v>
      </c>
      <c r="L64" s="4" t="s">
        <v>177</v>
      </c>
    </row>
    <row r="65" spans="1:12" ht="13.8" customHeight="1" x14ac:dyDescent="0.3">
      <c r="A65" s="3" t="s">
        <v>170</v>
      </c>
      <c r="B65" s="3" t="s">
        <v>96</v>
      </c>
      <c r="C65" s="6" t="s">
        <v>12</v>
      </c>
      <c r="D65" s="5">
        <v>0.38958333333333334</v>
      </c>
      <c r="E65" s="8">
        <v>934</v>
      </c>
      <c r="F65" s="4" t="s">
        <v>173</v>
      </c>
      <c r="G65" s="4">
        <v>928</v>
      </c>
      <c r="H65" s="4">
        <v>1425</v>
      </c>
      <c r="I65" s="4">
        <v>942</v>
      </c>
      <c r="J65" s="7">
        <f t="shared" si="3"/>
        <v>11400</v>
      </c>
      <c r="K65" s="4" t="s">
        <v>18</v>
      </c>
      <c r="L65" s="4" t="s">
        <v>175</v>
      </c>
    </row>
    <row r="66" spans="1:12" ht="13.8" customHeight="1" x14ac:dyDescent="0.3">
      <c r="A66" s="3" t="s">
        <v>140</v>
      </c>
      <c r="B66" s="3" t="s">
        <v>70</v>
      </c>
      <c r="C66" s="6" t="s">
        <v>12</v>
      </c>
      <c r="D66" s="5">
        <v>0.375</v>
      </c>
      <c r="E66" s="8">
        <v>780</v>
      </c>
      <c r="F66" s="4" t="s">
        <v>180</v>
      </c>
      <c r="G66" s="4">
        <v>775</v>
      </c>
      <c r="H66" s="4">
        <v>1250</v>
      </c>
      <c r="I66" s="4">
        <v>791</v>
      </c>
      <c r="J66" s="7">
        <f t="shared" si="3"/>
        <v>13750</v>
      </c>
      <c r="K66" s="4" t="s">
        <v>17</v>
      </c>
      <c r="L66" s="4" t="s">
        <v>184</v>
      </c>
    </row>
    <row r="67" spans="1:12" ht="13.8" customHeight="1" x14ac:dyDescent="0.3">
      <c r="A67" s="3" t="s">
        <v>183</v>
      </c>
      <c r="B67" s="3" t="s">
        <v>185</v>
      </c>
      <c r="C67" s="6" t="s">
        <v>12</v>
      </c>
      <c r="D67" s="5">
        <v>0.38819444444444445</v>
      </c>
      <c r="E67" s="8">
        <v>822.5</v>
      </c>
      <c r="F67" s="4" t="s">
        <v>186</v>
      </c>
      <c r="G67" s="4">
        <v>816</v>
      </c>
      <c r="H67" s="4">
        <v>1650</v>
      </c>
      <c r="I67" s="4">
        <v>835</v>
      </c>
      <c r="J67" s="7">
        <f t="shared" si="3"/>
        <v>20625</v>
      </c>
      <c r="K67" s="4" t="s">
        <v>17</v>
      </c>
      <c r="L67" s="4" t="s">
        <v>187</v>
      </c>
    </row>
    <row r="68" spans="1:12" ht="13.8" customHeight="1" x14ac:dyDescent="0.3">
      <c r="A68" s="3" t="s">
        <v>188</v>
      </c>
      <c r="B68" s="3" t="s">
        <v>185</v>
      </c>
      <c r="C68" s="6" t="s">
        <v>12</v>
      </c>
      <c r="D68" s="5">
        <v>0.39097222222222222</v>
      </c>
      <c r="E68" s="8">
        <v>835</v>
      </c>
      <c r="F68" s="4" t="s">
        <v>189</v>
      </c>
      <c r="G68" s="4">
        <v>830.4</v>
      </c>
      <c r="H68" s="4">
        <v>1650</v>
      </c>
      <c r="I68" s="4">
        <v>839.2</v>
      </c>
      <c r="J68" s="7">
        <f t="shared" si="3"/>
        <v>6930.0000000000746</v>
      </c>
      <c r="K68" s="4" t="s">
        <v>190</v>
      </c>
      <c r="L68" s="4" t="s">
        <v>197</v>
      </c>
    </row>
    <row r="69" spans="1:12" ht="13.8" customHeight="1" x14ac:dyDescent="0.3">
      <c r="A69" s="3" t="s">
        <v>188</v>
      </c>
      <c r="B69" s="3" t="s">
        <v>74</v>
      </c>
      <c r="C69" s="6" t="s">
        <v>12</v>
      </c>
      <c r="D69" s="5">
        <v>0.39166666666666666</v>
      </c>
      <c r="E69" s="8">
        <v>404</v>
      </c>
      <c r="F69" s="4" t="s">
        <v>191</v>
      </c>
      <c r="G69" s="4">
        <v>399.4</v>
      </c>
      <c r="H69" s="4">
        <v>3375</v>
      </c>
      <c r="I69" s="4">
        <v>399.4</v>
      </c>
      <c r="J69" s="9">
        <f t="shared" ref="J69:J70" si="4">H69*(I69-E69)</f>
        <v>-15525.000000000076</v>
      </c>
      <c r="K69" s="10" t="s">
        <v>56</v>
      </c>
      <c r="L69" s="10" t="s">
        <v>192</v>
      </c>
    </row>
    <row r="70" spans="1:12" ht="13.8" customHeight="1" x14ac:dyDescent="0.3">
      <c r="A70" s="11" t="s">
        <v>188</v>
      </c>
      <c r="B70" s="11" t="s">
        <v>193</v>
      </c>
      <c r="C70" s="12" t="s">
        <v>12</v>
      </c>
      <c r="D70" s="13">
        <v>0.39930555555555558</v>
      </c>
      <c r="E70" s="14">
        <v>256</v>
      </c>
      <c r="F70" s="15" t="s">
        <v>194</v>
      </c>
      <c r="G70" s="15">
        <v>154</v>
      </c>
      <c r="H70" s="15">
        <v>15</v>
      </c>
      <c r="I70" s="15">
        <v>550</v>
      </c>
      <c r="J70" s="16">
        <f t="shared" si="4"/>
        <v>4410</v>
      </c>
      <c r="K70" s="15" t="s">
        <v>198</v>
      </c>
      <c r="L70" s="15" t="s">
        <v>199</v>
      </c>
    </row>
    <row r="71" spans="1:12" ht="13.8" customHeight="1" x14ac:dyDescent="0.3">
      <c r="A71" s="3" t="s">
        <v>188</v>
      </c>
      <c r="B71" s="3" t="s">
        <v>20</v>
      </c>
      <c r="C71" s="6" t="s">
        <v>12</v>
      </c>
      <c r="D71" s="5">
        <v>0.42777777777777781</v>
      </c>
      <c r="E71" s="8">
        <v>482.5</v>
      </c>
      <c r="F71" s="4" t="s">
        <v>195</v>
      </c>
      <c r="G71" s="4">
        <v>478</v>
      </c>
      <c r="H71" s="4">
        <v>2000</v>
      </c>
      <c r="I71" s="4">
        <v>478</v>
      </c>
      <c r="J71" s="9">
        <f t="shared" ref="J71:J115" si="5">H71*(I71-E71)</f>
        <v>-9000</v>
      </c>
      <c r="K71" s="10" t="s">
        <v>56</v>
      </c>
      <c r="L71" s="10" t="s">
        <v>196</v>
      </c>
    </row>
    <row r="72" spans="1:12" ht="13.8" customHeight="1" x14ac:dyDescent="0.3">
      <c r="A72" s="3" t="s">
        <v>200</v>
      </c>
      <c r="B72" s="3" t="s">
        <v>201</v>
      </c>
      <c r="C72" s="10" t="s">
        <v>147</v>
      </c>
      <c r="D72" s="5">
        <v>0.375</v>
      </c>
      <c r="E72" s="8" t="s">
        <v>216</v>
      </c>
      <c r="F72" s="4" t="s">
        <v>202</v>
      </c>
      <c r="G72" s="4">
        <v>854</v>
      </c>
      <c r="H72" s="4">
        <v>725</v>
      </c>
      <c r="I72" s="4">
        <v>827</v>
      </c>
      <c r="J72" s="7">
        <v>13050</v>
      </c>
      <c r="K72" s="4" t="s">
        <v>17</v>
      </c>
      <c r="L72" s="4" t="s">
        <v>211</v>
      </c>
    </row>
    <row r="73" spans="1:12" ht="13.8" customHeight="1" x14ac:dyDescent="0.3">
      <c r="A73" s="3" t="s">
        <v>200</v>
      </c>
      <c r="B73" s="3" t="s">
        <v>213</v>
      </c>
      <c r="C73" s="10" t="s">
        <v>147</v>
      </c>
      <c r="D73" s="5">
        <v>0.375</v>
      </c>
      <c r="E73" s="8" t="s">
        <v>217</v>
      </c>
      <c r="F73" s="4" t="s">
        <v>214</v>
      </c>
      <c r="G73" s="4">
        <v>2437</v>
      </c>
      <c r="H73" s="4">
        <v>300</v>
      </c>
      <c r="I73" s="4">
        <v>2397</v>
      </c>
      <c r="J73" s="7">
        <v>8400</v>
      </c>
      <c r="K73" s="4" t="s">
        <v>17</v>
      </c>
      <c r="L73" s="4" t="s">
        <v>215</v>
      </c>
    </row>
    <row r="74" spans="1:12" ht="13.8" customHeight="1" x14ac:dyDescent="0.3">
      <c r="A74" s="3" t="s">
        <v>200</v>
      </c>
      <c r="B74" s="3" t="s">
        <v>203</v>
      </c>
      <c r="C74" s="10" t="s">
        <v>147</v>
      </c>
      <c r="D74" s="5">
        <v>0.375</v>
      </c>
      <c r="E74" s="8" t="s">
        <v>218</v>
      </c>
      <c r="F74" s="4" t="s">
        <v>204</v>
      </c>
      <c r="G74" s="4">
        <v>1197</v>
      </c>
      <c r="H74" s="4">
        <v>650</v>
      </c>
      <c r="I74" s="4">
        <v>1158</v>
      </c>
      <c r="J74" s="7">
        <v>17550</v>
      </c>
      <c r="K74" s="4" t="s">
        <v>17</v>
      </c>
      <c r="L74" s="4" t="s">
        <v>210</v>
      </c>
    </row>
    <row r="75" spans="1:12" ht="13.8" customHeight="1" x14ac:dyDescent="0.3">
      <c r="A75" s="3" t="s">
        <v>200</v>
      </c>
      <c r="B75" s="3" t="s">
        <v>20</v>
      </c>
      <c r="C75" s="6" t="s">
        <v>12</v>
      </c>
      <c r="D75" s="5">
        <v>0.375</v>
      </c>
      <c r="E75" s="8" t="s">
        <v>219</v>
      </c>
      <c r="F75" s="4" t="s">
        <v>205</v>
      </c>
      <c r="G75" s="4">
        <v>479.6</v>
      </c>
      <c r="H75" s="4">
        <v>2000</v>
      </c>
      <c r="I75" s="4">
        <v>490</v>
      </c>
      <c r="J75" s="7">
        <v>10000</v>
      </c>
      <c r="K75" s="4" t="s">
        <v>18</v>
      </c>
      <c r="L75" s="4" t="s">
        <v>208</v>
      </c>
    </row>
    <row r="76" spans="1:12" ht="13.8" customHeight="1" x14ac:dyDescent="0.3">
      <c r="A76" s="3" t="s">
        <v>200</v>
      </c>
      <c r="B76" s="3" t="s">
        <v>19</v>
      </c>
      <c r="C76" s="6" t="s">
        <v>12</v>
      </c>
      <c r="D76" s="5">
        <v>0.38611111111111113</v>
      </c>
      <c r="E76" s="8">
        <v>497</v>
      </c>
      <c r="F76" s="4" t="s">
        <v>206</v>
      </c>
      <c r="G76" s="4">
        <v>492</v>
      </c>
      <c r="H76" s="4">
        <v>1500</v>
      </c>
      <c r="I76" s="4">
        <v>503</v>
      </c>
      <c r="J76" s="7">
        <f t="shared" si="5"/>
        <v>9000</v>
      </c>
      <c r="K76" s="4" t="s">
        <v>18</v>
      </c>
      <c r="L76" s="4" t="s">
        <v>209</v>
      </c>
    </row>
    <row r="77" spans="1:12" ht="13.8" customHeight="1" x14ac:dyDescent="0.3">
      <c r="A77" s="3" t="s">
        <v>200</v>
      </c>
      <c r="B77" s="3" t="s">
        <v>96</v>
      </c>
      <c r="C77" s="6" t="s">
        <v>12</v>
      </c>
      <c r="D77" s="5">
        <v>0.38958333333333334</v>
      </c>
      <c r="E77" s="8">
        <v>926</v>
      </c>
      <c r="F77" s="4" t="s">
        <v>207</v>
      </c>
      <c r="G77" s="4">
        <v>919.6</v>
      </c>
      <c r="H77" s="4">
        <v>1425</v>
      </c>
      <c r="I77" s="4">
        <v>919.6</v>
      </c>
      <c r="J77" s="9">
        <f t="shared" ref="J77" si="6">H77*(I77-E77)</f>
        <v>-9119.9999999999673</v>
      </c>
      <c r="K77" s="10" t="s">
        <v>56</v>
      </c>
      <c r="L77" s="10" t="s">
        <v>212</v>
      </c>
    </row>
    <row r="78" spans="1:12" ht="13.8" customHeight="1" x14ac:dyDescent="0.3">
      <c r="A78" s="3" t="s">
        <v>220</v>
      </c>
      <c r="B78" s="3" t="s">
        <v>94</v>
      </c>
      <c r="C78" s="6" t="s">
        <v>12</v>
      </c>
      <c r="D78" s="5">
        <v>0.3888888888888889</v>
      </c>
      <c r="E78" s="8">
        <v>2848</v>
      </c>
      <c r="F78" s="4" t="s">
        <v>221</v>
      </c>
      <c r="G78" s="4">
        <v>2826</v>
      </c>
      <c r="H78" s="4">
        <v>300</v>
      </c>
      <c r="I78" s="4">
        <v>2898</v>
      </c>
      <c r="J78" s="7">
        <f t="shared" si="5"/>
        <v>15000</v>
      </c>
      <c r="K78" s="4" t="s">
        <v>17</v>
      </c>
      <c r="L78" s="4" t="s">
        <v>229</v>
      </c>
    </row>
    <row r="79" spans="1:12" ht="13.8" customHeight="1" x14ac:dyDescent="0.3">
      <c r="A79" s="3" t="s">
        <v>220</v>
      </c>
      <c r="B79" s="3" t="s">
        <v>222</v>
      </c>
      <c r="C79" s="6" t="s">
        <v>12</v>
      </c>
      <c r="D79" s="5">
        <v>0.39305555555555555</v>
      </c>
      <c r="E79" s="8">
        <v>1008</v>
      </c>
      <c r="F79" s="4" t="s">
        <v>223</v>
      </c>
      <c r="G79" s="4">
        <v>999.4</v>
      </c>
      <c r="H79" s="4">
        <v>700</v>
      </c>
      <c r="I79" s="4">
        <v>1022</v>
      </c>
      <c r="J79" s="7">
        <f t="shared" si="5"/>
        <v>9800</v>
      </c>
      <c r="K79" s="4" t="s">
        <v>17</v>
      </c>
      <c r="L79" s="4" t="s">
        <v>228</v>
      </c>
    </row>
    <row r="80" spans="1:12" ht="13.8" customHeight="1" x14ac:dyDescent="0.3">
      <c r="A80" s="3" t="s">
        <v>220</v>
      </c>
      <c r="B80" s="3" t="s">
        <v>20</v>
      </c>
      <c r="C80" s="6" t="s">
        <v>12</v>
      </c>
      <c r="D80" s="5">
        <v>0.40138888888888885</v>
      </c>
      <c r="E80" s="8">
        <v>456</v>
      </c>
      <c r="F80" s="4" t="s">
        <v>224</v>
      </c>
      <c r="G80" s="4">
        <v>450.6</v>
      </c>
      <c r="H80" s="4">
        <v>2000</v>
      </c>
      <c r="I80" s="4">
        <v>462</v>
      </c>
      <c r="J80" s="7">
        <f t="shared" si="5"/>
        <v>12000</v>
      </c>
      <c r="K80" s="4" t="s">
        <v>18</v>
      </c>
      <c r="L80" s="4" t="s">
        <v>227</v>
      </c>
    </row>
    <row r="81" spans="1:12" ht="13.8" customHeight="1" x14ac:dyDescent="0.3">
      <c r="A81" s="11" t="s">
        <v>220</v>
      </c>
      <c r="B81" s="11" t="s">
        <v>225</v>
      </c>
      <c r="C81" s="12" t="s">
        <v>12</v>
      </c>
      <c r="D81" s="13">
        <v>0.40972222222222227</v>
      </c>
      <c r="E81" s="14">
        <v>196</v>
      </c>
      <c r="F81" s="15" t="s">
        <v>233</v>
      </c>
      <c r="G81" s="15">
        <v>88</v>
      </c>
      <c r="H81" s="15">
        <v>15</v>
      </c>
      <c r="I81" s="15">
        <v>550</v>
      </c>
      <c r="J81" s="16">
        <f t="shared" si="5"/>
        <v>5310</v>
      </c>
      <c r="K81" s="15" t="s">
        <v>198</v>
      </c>
      <c r="L81" s="15" t="s">
        <v>232</v>
      </c>
    </row>
    <row r="82" spans="1:12" ht="13.8" customHeight="1" x14ac:dyDescent="0.3">
      <c r="A82" s="3" t="s">
        <v>220</v>
      </c>
      <c r="B82" s="3" t="s">
        <v>111</v>
      </c>
      <c r="C82" s="6" t="s">
        <v>12</v>
      </c>
      <c r="D82" s="5">
        <v>0.46249999999999997</v>
      </c>
      <c r="E82" s="8">
        <v>2941</v>
      </c>
      <c r="F82" s="4" t="s">
        <v>85</v>
      </c>
      <c r="G82" s="4">
        <v>2922</v>
      </c>
      <c r="H82" s="4">
        <v>250</v>
      </c>
      <c r="I82" s="4">
        <v>2960</v>
      </c>
      <c r="J82" s="7">
        <f t="shared" si="5"/>
        <v>4750</v>
      </c>
      <c r="K82" s="4" t="s">
        <v>18</v>
      </c>
      <c r="L82" s="4" t="s">
        <v>226</v>
      </c>
    </row>
    <row r="83" spans="1:12" ht="13.8" customHeight="1" x14ac:dyDescent="0.3">
      <c r="A83" s="3" t="s">
        <v>220</v>
      </c>
      <c r="B83" s="3" t="s">
        <v>96</v>
      </c>
      <c r="C83" s="6" t="s">
        <v>12</v>
      </c>
      <c r="D83" s="5">
        <v>0.52152777777777781</v>
      </c>
      <c r="E83" s="8">
        <v>898.5</v>
      </c>
      <c r="F83" s="4" t="s">
        <v>230</v>
      </c>
      <c r="G83" s="4">
        <v>892.6</v>
      </c>
      <c r="H83" s="4">
        <v>1425</v>
      </c>
      <c r="I83" s="4">
        <v>905</v>
      </c>
      <c r="J83" s="7">
        <f t="shared" si="5"/>
        <v>9262.5</v>
      </c>
      <c r="K83" s="4" t="s">
        <v>18</v>
      </c>
      <c r="L83" s="4" t="s">
        <v>231</v>
      </c>
    </row>
    <row r="84" spans="1:12" ht="13.8" customHeight="1" x14ac:dyDescent="0.3">
      <c r="A84" s="3" t="s">
        <v>200</v>
      </c>
      <c r="B84" s="3" t="s">
        <v>246</v>
      </c>
      <c r="C84" s="6" t="s">
        <v>12</v>
      </c>
      <c r="D84" s="5">
        <v>0.375</v>
      </c>
      <c r="E84" s="8" t="s">
        <v>254</v>
      </c>
      <c r="F84" s="4" t="s">
        <v>247</v>
      </c>
      <c r="G84" s="4">
        <v>260</v>
      </c>
      <c r="H84" s="4">
        <v>2925</v>
      </c>
      <c r="I84" s="4">
        <v>270</v>
      </c>
      <c r="J84" s="7">
        <v>14625</v>
      </c>
      <c r="K84" s="4" t="s">
        <v>18</v>
      </c>
      <c r="L84" s="4" t="s">
        <v>250</v>
      </c>
    </row>
    <row r="85" spans="1:12" ht="13.8" customHeight="1" x14ac:dyDescent="0.3">
      <c r="A85" s="3" t="s">
        <v>200</v>
      </c>
      <c r="B85" s="3" t="s">
        <v>185</v>
      </c>
      <c r="C85" s="6" t="s">
        <v>12</v>
      </c>
      <c r="D85" s="5">
        <v>0.375</v>
      </c>
      <c r="E85" s="8" t="s">
        <v>255</v>
      </c>
      <c r="F85" s="4" t="s">
        <v>248</v>
      </c>
      <c r="G85" s="4">
        <v>830.6</v>
      </c>
      <c r="H85" s="4">
        <v>1650</v>
      </c>
      <c r="I85" s="4">
        <v>847</v>
      </c>
      <c r="J85" s="7">
        <v>14850</v>
      </c>
      <c r="K85" s="4" t="s">
        <v>18</v>
      </c>
      <c r="L85" s="4" t="s">
        <v>251</v>
      </c>
    </row>
    <row r="86" spans="1:12" ht="13.8" customHeight="1" x14ac:dyDescent="0.3">
      <c r="A86" s="3" t="s">
        <v>200</v>
      </c>
      <c r="B86" s="3" t="s">
        <v>72</v>
      </c>
      <c r="C86" s="6" t="s">
        <v>12</v>
      </c>
      <c r="D86" s="5">
        <v>0.375</v>
      </c>
      <c r="E86" s="8" t="s">
        <v>256</v>
      </c>
      <c r="F86" s="4" t="s">
        <v>249</v>
      </c>
      <c r="G86" s="4">
        <v>321.60000000000002</v>
      </c>
      <c r="H86" s="4">
        <v>3000</v>
      </c>
      <c r="I86" s="4">
        <v>330</v>
      </c>
      <c r="J86" s="7">
        <v>12000</v>
      </c>
      <c r="K86" s="4" t="s">
        <v>18</v>
      </c>
      <c r="L86" s="4" t="s">
        <v>252</v>
      </c>
    </row>
    <row r="87" spans="1:12" ht="13.8" customHeight="1" x14ac:dyDescent="0.3">
      <c r="A87" s="3" t="s">
        <v>234</v>
      </c>
      <c r="B87" s="3" t="s">
        <v>142</v>
      </c>
      <c r="C87" s="6" t="s">
        <v>12</v>
      </c>
      <c r="D87" s="5">
        <v>0.38680555555555557</v>
      </c>
      <c r="E87" s="8">
        <v>594.5</v>
      </c>
      <c r="F87" s="4" t="s">
        <v>235</v>
      </c>
      <c r="G87" s="4">
        <v>589</v>
      </c>
      <c r="H87" s="4">
        <v>1800</v>
      </c>
      <c r="I87" s="4">
        <v>600</v>
      </c>
      <c r="J87" s="7">
        <f t="shared" si="5"/>
        <v>9900</v>
      </c>
      <c r="K87" s="4" t="s">
        <v>18</v>
      </c>
      <c r="L87" s="4" t="s">
        <v>240</v>
      </c>
    </row>
    <row r="88" spans="1:12" ht="13.8" customHeight="1" x14ac:dyDescent="0.3">
      <c r="A88" s="3" t="s">
        <v>234</v>
      </c>
      <c r="B88" s="3" t="s">
        <v>96</v>
      </c>
      <c r="C88" s="6" t="s">
        <v>12</v>
      </c>
      <c r="D88" s="5">
        <v>0.40347222222222223</v>
      </c>
      <c r="E88" s="8">
        <v>905.5</v>
      </c>
      <c r="F88" s="4" t="s">
        <v>236</v>
      </c>
      <c r="G88" s="4">
        <v>899</v>
      </c>
      <c r="H88" s="4">
        <v>1425</v>
      </c>
      <c r="I88" s="4">
        <v>910</v>
      </c>
      <c r="J88" s="7">
        <f t="shared" si="5"/>
        <v>6412.5</v>
      </c>
      <c r="K88" s="4" t="s">
        <v>18</v>
      </c>
      <c r="L88" s="4" t="s">
        <v>242</v>
      </c>
    </row>
    <row r="89" spans="1:12" ht="13.8" customHeight="1" x14ac:dyDescent="0.3">
      <c r="A89" s="3" t="s">
        <v>234</v>
      </c>
      <c r="B89" s="3" t="s">
        <v>20</v>
      </c>
      <c r="C89" s="6" t="s">
        <v>12</v>
      </c>
      <c r="D89" s="5">
        <v>0.40625</v>
      </c>
      <c r="E89" s="8">
        <v>465</v>
      </c>
      <c r="F89" s="4" t="s">
        <v>237</v>
      </c>
      <c r="G89" s="4">
        <v>459.6</v>
      </c>
      <c r="H89" s="4">
        <v>2000</v>
      </c>
      <c r="I89" s="4">
        <v>476</v>
      </c>
      <c r="J89" s="7">
        <f t="shared" si="5"/>
        <v>22000</v>
      </c>
      <c r="K89" s="4" t="s">
        <v>17</v>
      </c>
      <c r="L89" s="4" t="s">
        <v>241</v>
      </c>
    </row>
    <row r="90" spans="1:12" ht="13.8" customHeight="1" x14ac:dyDescent="0.3">
      <c r="A90" s="11" t="s">
        <v>234</v>
      </c>
      <c r="B90" s="11" t="s">
        <v>266</v>
      </c>
      <c r="C90" s="12" t="s">
        <v>12</v>
      </c>
      <c r="D90" s="13">
        <v>0.41041666666666665</v>
      </c>
      <c r="E90" s="14">
        <v>336</v>
      </c>
      <c r="F90" s="15" t="s">
        <v>238</v>
      </c>
      <c r="G90" s="15">
        <v>196</v>
      </c>
      <c r="H90" s="15">
        <v>15</v>
      </c>
      <c r="I90" s="15">
        <v>542</v>
      </c>
      <c r="J90" s="16">
        <f t="shared" si="5"/>
        <v>3090</v>
      </c>
      <c r="K90" s="15" t="s">
        <v>198</v>
      </c>
      <c r="L90" s="15" t="s">
        <v>243</v>
      </c>
    </row>
    <row r="91" spans="1:12" ht="13.8" customHeight="1" x14ac:dyDescent="0.3">
      <c r="A91" s="3" t="s">
        <v>234</v>
      </c>
      <c r="B91" s="3" t="s">
        <v>70</v>
      </c>
      <c r="C91" s="6" t="s">
        <v>12</v>
      </c>
      <c r="D91" s="5">
        <v>0.4145833333333333</v>
      </c>
      <c r="E91" s="8">
        <v>738</v>
      </c>
      <c r="F91" s="4" t="s">
        <v>239</v>
      </c>
      <c r="G91" s="4">
        <v>731.6</v>
      </c>
      <c r="H91" s="4">
        <v>1250</v>
      </c>
      <c r="I91" s="4">
        <v>750</v>
      </c>
      <c r="J91" s="7">
        <f t="shared" si="5"/>
        <v>15000</v>
      </c>
      <c r="K91" s="4" t="s">
        <v>17</v>
      </c>
      <c r="L91" s="4" t="s">
        <v>253</v>
      </c>
    </row>
    <row r="92" spans="1:12" ht="13.8" customHeight="1" x14ac:dyDescent="0.3">
      <c r="A92" s="11" t="s">
        <v>234</v>
      </c>
      <c r="B92" s="11" t="s">
        <v>265</v>
      </c>
      <c r="C92" s="12" t="s">
        <v>12</v>
      </c>
      <c r="D92" s="13">
        <v>0.5180555555555556</v>
      </c>
      <c r="E92" s="14">
        <v>276</v>
      </c>
      <c r="F92" s="15" t="s">
        <v>244</v>
      </c>
      <c r="G92" s="15">
        <v>168</v>
      </c>
      <c r="H92" s="15">
        <v>15</v>
      </c>
      <c r="I92" s="15">
        <v>538</v>
      </c>
      <c r="J92" s="16">
        <f t="shared" ref="J92" si="7">H92*(I92-E92)</f>
        <v>3930</v>
      </c>
      <c r="K92" s="15" t="s">
        <v>198</v>
      </c>
      <c r="L92" s="15" t="s">
        <v>245</v>
      </c>
    </row>
    <row r="93" spans="1:12" ht="13.8" customHeight="1" x14ac:dyDescent="0.3">
      <c r="A93" s="3" t="s">
        <v>200</v>
      </c>
      <c r="B93" s="3" t="s">
        <v>246</v>
      </c>
      <c r="C93" s="6" t="s">
        <v>12</v>
      </c>
      <c r="D93" s="5">
        <v>0.375</v>
      </c>
      <c r="E93" s="8" t="s">
        <v>254</v>
      </c>
      <c r="F93" s="4" t="s">
        <v>247</v>
      </c>
      <c r="G93" s="4">
        <v>260</v>
      </c>
      <c r="H93" s="4">
        <v>2925</v>
      </c>
      <c r="I93" s="4">
        <v>275</v>
      </c>
      <c r="J93" s="7">
        <v>29250</v>
      </c>
      <c r="K93" s="4" t="s">
        <v>17</v>
      </c>
      <c r="L93" s="4" t="s">
        <v>261</v>
      </c>
    </row>
    <row r="94" spans="1:12" ht="13.8" customHeight="1" x14ac:dyDescent="0.3">
      <c r="A94" s="3" t="s">
        <v>200</v>
      </c>
      <c r="B94" s="3" t="s">
        <v>185</v>
      </c>
      <c r="C94" s="6" t="s">
        <v>12</v>
      </c>
      <c r="D94" s="5">
        <v>0.375</v>
      </c>
      <c r="E94" s="8" t="s">
        <v>255</v>
      </c>
      <c r="F94" s="4" t="s">
        <v>248</v>
      </c>
      <c r="G94" s="4">
        <v>830.6</v>
      </c>
      <c r="H94" s="4">
        <v>1650</v>
      </c>
      <c r="I94" s="4">
        <v>856</v>
      </c>
      <c r="J94" s="7">
        <v>29700</v>
      </c>
      <c r="K94" s="4" t="s">
        <v>17</v>
      </c>
      <c r="L94" s="4" t="s">
        <v>259</v>
      </c>
    </row>
    <row r="95" spans="1:12" ht="13.8" customHeight="1" x14ac:dyDescent="0.3">
      <c r="A95" s="3" t="s">
        <v>200</v>
      </c>
      <c r="B95" s="3" t="s">
        <v>72</v>
      </c>
      <c r="C95" s="6" t="s">
        <v>12</v>
      </c>
      <c r="D95" s="5">
        <v>0.375</v>
      </c>
      <c r="E95" s="8" t="s">
        <v>256</v>
      </c>
      <c r="F95" s="4" t="s">
        <v>249</v>
      </c>
      <c r="G95" s="4">
        <v>321.60000000000002</v>
      </c>
      <c r="H95" s="4">
        <v>3000</v>
      </c>
      <c r="I95" s="4">
        <v>334</v>
      </c>
      <c r="J95" s="7">
        <v>24000</v>
      </c>
      <c r="K95" s="4" t="s">
        <v>17</v>
      </c>
      <c r="L95" s="4" t="s">
        <v>260</v>
      </c>
    </row>
    <row r="96" spans="1:12" ht="13.8" customHeight="1" x14ac:dyDescent="0.3">
      <c r="A96" s="3" t="s">
        <v>257</v>
      </c>
      <c r="B96" s="3" t="s">
        <v>96</v>
      </c>
      <c r="C96" s="6" t="s">
        <v>12</v>
      </c>
      <c r="D96" s="5">
        <v>0.38680555555555557</v>
      </c>
      <c r="E96" s="8">
        <v>925</v>
      </c>
      <c r="F96" s="4" t="s">
        <v>258</v>
      </c>
      <c r="G96" s="4">
        <v>919.6</v>
      </c>
      <c r="H96" s="4">
        <v>1425</v>
      </c>
      <c r="I96" s="4">
        <v>919.6</v>
      </c>
      <c r="J96" s="9">
        <f t="shared" si="5"/>
        <v>-7694.9999999999673</v>
      </c>
      <c r="K96" s="10" t="s">
        <v>56</v>
      </c>
      <c r="L96" s="10" t="s">
        <v>269</v>
      </c>
    </row>
    <row r="97" spans="1:12" ht="13.8" customHeight="1" x14ac:dyDescent="0.3">
      <c r="A97" s="3" t="s">
        <v>257</v>
      </c>
      <c r="B97" s="3" t="s">
        <v>94</v>
      </c>
      <c r="C97" s="6" t="s">
        <v>12</v>
      </c>
      <c r="D97" s="5">
        <v>0.40972222222222227</v>
      </c>
      <c r="E97" s="8">
        <v>2990</v>
      </c>
      <c r="F97" s="4" t="s">
        <v>262</v>
      </c>
      <c r="G97" s="4">
        <v>2968</v>
      </c>
      <c r="H97" s="4">
        <v>300</v>
      </c>
      <c r="I97" s="4">
        <v>3026</v>
      </c>
      <c r="J97" s="7">
        <f t="shared" si="5"/>
        <v>10800</v>
      </c>
      <c r="K97" s="4" t="s">
        <v>17</v>
      </c>
      <c r="L97" s="4" t="s">
        <v>263</v>
      </c>
    </row>
    <row r="98" spans="1:12" ht="13.8" customHeight="1" x14ac:dyDescent="0.3">
      <c r="A98" s="11" t="s">
        <v>257</v>
      </c>
      <c r="B98" s="11" t="s">
        <v>264</v>
      </c>
      <c r="C98" s="12" t="s">
        <v>12</v>
      </c>
      <c r="D98" s="13">
        <v>0.4916666666666667</v>
      </c>
      <c r="E98" s="14">
        <v>226</v>
      </c>
      <c r="F98" s="15" t="s">
        <v>267</v>
      </c>
      <c r="G98" s="15">
        <v>145</v>
      </c>
      <c r="H98" s="15">
        <v>15</v>
      </c>
      <c r="I98" s="15">
        <v>336</v>
      </c>
      <c r="J98" s="16">
        <f t="shared" si="5"/>
        <v>1650</v>
      </c>
      <c r="K98" s="15" t="s">
        <v>18</v>
      </c>
      <c r="L98" s="15" t="s">
        <v>268</v>
      </c>
    </row>
    <row r="99" spans="1:12" ht="13.8" customHeight="1" x14ac:dyDescent="0.3">
      <c r="A99" s="3" t="s">
        <v>200</v>
      </c>
      <c r="B99" s="3" t="s">
        <v>64</v>
      </c>
      <c r="C99" s="6" t="s">
        <v>12</v>
      </c>
      <c r="D99" s="5">
        <v>0.375</v>
      </c>
      <c r="E99" s="8" t="s">
        <v>286</v>
      </c>
      <c r="F99" s="4" t="s">
        <v>270</v>
      </c>
      <c r="G99" s="4">
        <v>1268</v>
      </c>
      <c r="H99" s="4">
        <v>800</v>
      </c>
      <c r="I99" s="4">
        <v>1309</v>
      </c>
      <c r="J99" s="7">
        <v>23200</v>
      </c>
      <c r="K99" s="4" t="s">
        <v>17</v>
      </c>
      <c r="L99" s="4" t="s">
        <v>276</v>
      </c>
    </row>
    <row r="100" spans="1:12" ht="13.8" customHeight="1" x14ac:dyDescent="0.3">
      <c r="A100" s="3" t="s">
        <v>200</v>
      </c>
      <c r="B100" s="3" t="s">
        <v>283</v>
      </c>
      <c r="C100" s="6" t="s">
        <v>12</v>
      </c>
      <c r="D100" s="5">
        <v>0.375</v>
      </c>
      <c r="E100" s="8" t="s">
        <v>287</v>
      </c>
      <c r="F100" s="4" t="s">
        <v>284</v>
      </c>
      <c r="G100" s="4">
        <v>531.6</v>
      </c>
      <c r="H100" s="4">
        <v>2000</v>
      </c>
      <c r="I100" s="4">
        <v>541</v>
      </c>
      <c r="J100" s="7">
        <v>10000</v>
      </c>
      <c r="K100" s="4" t="s">
        <v>18</v>
      </c>
      <c r="L100" s="4" t="s">
        <v>285</v>
      </c>
    </row>
    <row r="101" spans="1:12" ht="13.8" customHeight="1" x14ac:dyDescent="0.3">
      <c r="A101" s="11" t="s">
        <v>257</v>
      </c>
      <c r="B101" s="11" t="s">
        <v>264</v>
      </c>
      <c r="C101" s="12" t="s">
        <v>12</v>
      </c>
      <c r="D101" s="13">
        <v>0.4916666666666667</v>
      </c>
      <c r="E101" s="14">
        <v>226</v>
      </c>
      <c r="F101" s="15" t="s">
        <v>267</v>
      </c>
      <c r="G101" s="15">
        <v>145</v>
      </c>
      <c r="H101" s="15">
        <v>15</v>
      </c>
      <c r="I101" s="15">
        <v>472</v>
      </c>
      <c r="J101" s="16">
        <f t="shared" ref="J101" si="8">H101*(I101-E101)</f>
        <v>3690</v>
      </c>
      <c r="K101" s="15" t="s">
        <v>198</v>
      </c>
      <c r="L101" s="15" t="s">
        <v>279</v>
      </c>
    </row>
    <row r="102" spans="1:12" ht="13.8" customHeight="1" x14ac:dyDescent="0.3">
      <c r="A102" s="3" t="s">
        <v>271</v>
      </c>
      <c r="B102" s="3" t="s">
        <v>94</v>
      </c>
      <c r="C102" s="6" t="s">
        <v>12</v>
      </c>
      <c r="D102" s="5">
        <v>0.3888888888888889</v>
      </c>
      <c r="E102" s="8">
        <v>3032</v>
      </c>
      <c r="F102" s="4" t="s">
        <v>272</v>
      </c>
      <c r="G102" s="4">
        <v>3009</v>
      </c>
      <c r="H102" s="4">
        <v>300</v>
      </c>
      <c r="I102" s="4">
        <v>3090</v>
      </c>
      <c r="J102" s="7">
        <f t="shared" si="5"/>
        <v>17400</v>
      </c>
      <c r="K102" s="4" t="s">
        <v>17</v>
      </c>
      <c r="L102" s="4" t="s">
        <v>278</v>
      </c>
    </row>
    <row r="103" spans="1:12" ht="13.8" customHeight="1" x14ac:dyDescent="0.3">
      <c r="A103" s="3" t="s">
        <v>271</v>
      </c>
      <c r="B103" s="3" t="s">
        <v>96</v>
      </c>
      <c r="C103" s="6" t="s">
        <v>12</v>
      </c>
      <c r="D103" s="5">
        <v>0.3888888888888889</v>
      </c>
      <c r="E103" s="8">
        <v>940</v>
      </c>
      <c r="F103" s="4" t="s">
        <v>273</v>
      </c>
      <c r="G103" s="4">
        <v>935.6</v>
      </c>
      <c r="H103" s="4">
        <v>1425</v>
      </c>
      <c r="I103" s="4">
        <v>950</v>
      </c>
      <c r="J103" s="7">
        <f t="shared" si="5"/>
        <v>14250</v>
      </c>
      <c r="K103" s="4" t="s">
        <v>17</v>
      </c>
      <c r="L103" s="4" t="s">
        <v>275</v>
      </c>
    </row>
    <row r="104" spans="1:12" ht="13.8" customHeight="1" x14ac:dyDescent="0.3">
      <c r="A104" s="3" t="s">
        <v>271</v>
      </c>
      <c r="B104" s="3" t="s">
        <v>185</v>
      </c>
      <c r="C104" s="6" t="s">
        <v>12</v>
      </c>
      <c r="D104" s="5">
        <v>0.42499999999999999</v>
      </c>
      <c r="E104" s="8">
        <v>858.5</v>
      </c>
      <c r="F104" s="4" t="s">
        <v>274</v>
      </c>
      <c r="G104" s="4">
        <v>851.6</v>
      </c>
      <c r="H104" s="4">
        <v>1650</v>
      </c>
      <c r="I104" s="4">
        <v>871</v>
      </c>
      <c r="J104" s="7">
        <f t="shared" si="5"/>
        <v>20625</v>
      </c>
      <c r="K104" s="4" t="s">
        <v>17</v>
      </c>
      <c r="L104" s="4" t="s">
        <v>277</v>
      </c>
    </row>
    <row r="105" spans="1:12" ht="13.8" customHeight="1" x14ac:dyDescent="0.3">
      <c r="A105" s="11" t="s">
        <v>271</v>
      </c>
      <c r="B105" s="11" t="s">
        <v>280</v>
      </c>
      <c r="C105" s="12" t="s">
        <v>12</v>
      </c>
      <c r="D105" s="13">
        <v>0.50902777777777775</v>
      </c>
      <c r="E105" s="14">
        <v>178</v>
      </c>
      <c r="F105" s="15" t="s">
        <v>281</v>
      </c>
      <c r="G105" s="15">
        <v>76</v>
      </c>
      <c r="H105" s="15">
        <v>15</v>
      </c>
      <c r="I105" s="15">
        <v>278</v>
      </c>
      <c r="J105" s="16">
        <f t="shared" si="5"/>
        <v>1500</v>
      </c>
      <c r="K105" s="15" t="s">
        <v>18</v>
      </c>
      <c r="L105" s="15" t="s">
        <v>282</v>
      </c>
    </row>
    <row r="106" spans="1:12" ht="13.8" customHeight="1" x14ac:dyDescent="0.3">
      <c r="A106" s="3" t="s">
        <v>288</v>
      </c>
      <c r="B106" s="3" t="s">
        <v>64</v>
      </c>
      <c r="C106" s="6" t="s">
        <v>12</v>
      </c>
      <c r="D106" s="5">
        <v>0.375</v>
      </c>
      <c r="E106" s="8" t="s">
        <v>306</v>
      </c>
      <c r="F106" s="4" t="s">
        <v>289</v>
      </c>
      <c r="G106" s="4">
        <v>1304.5999999999999</v>
      </c>
      <c r="H106" s="4">
        <v>800</v>
      </c>
      <c r="I106" s="4">
        <v>1324</v>
      </c>
      <c r="J106" s="7">
        <v>7200</v>
      </c>
      <c r="K106" s="4" t="s">
        <v>18</v>
      </c>
      <c r="L106" s="4" t="s">
        <v>302</v>
      </c>
    </row>
    <row r="107" spans="1:12" ht="13.8" customHeight="1" x14ac:dyDescent="0.3">
      <c r="A107" s="3" t="s">
        <v>288</v>
      </c>
      <c r="B107" s="3" t="s">
        <v>290</v>
      </c>
      <c r="C107" s="6" t="s">
        <v>12</v>
      </c>
      <c r="D107" s="5">
        <v>0.375</v>
      </c>
      <c r="E107" s="8" t="s">
        <v>307</v>
      </c>
      <c r="F107" s="4" t="s">
        <v>291</v>
      </c>
      <c r="G107" s="4">
        <v>979</v>
      </c>
      <c r="H107" s="4">
        <v>1000</v>
      </c>
      <c r="I107" s="4">
        <v>1000</v>
      </c>
      <c r="J107" s="7">
        <v>14000</v>
      </c>
      <c r="K107" s="4" t="s">
        <v>17</v>
      </c>
      <c r="L107" s="4" t="s">
        <v>297</v>
      </c>
    </row>
    <row r="108" spans="1:12" ht="13.8" customHeight="1" x14ac:dyDescent="0.3">
      <c r="A108" s="3" t="s">
        <v>288</v>
      </c>
      <c r="B108" s="3" t="s">
        <v>292</v>
      </c>
      <c r="C108" s="6" t="s">
        <v>12</v>
      </c>
      <c r="D108" s="5">
        <v>0.375</v>
      </c>
      <c r="E108" s="8" t="s">
        <v>308</v>
      </c>
      <c r="F108" s="4" t="s">
        <v>293</v>
      </c>
      <c r="G108" s="4">
        <v>452</v>
      </c>
      <c r="H108" s="4">
        <v>2000</v>
      </c>
      <c r="I108" s="4">
        <v>470</v>
      </c>
      <c r="J108" s="7">
        <v>24000</v>
      </c>
      <c r="K108" s="4" t="s">
        <v>17</v>
      </c>
      <c r="L108" s="4" t="s">
        <v>299</v>
      </c>
    </row>
    <row r="109" spans="1:12" ht="13.8" customHeight="1" x14ac:dyDescent="0.3">
      <c r="A109" s="3" t="s">
        <v>288</v>
      </c>
      <c r="B109" s="3" t="s">
        <v>94</v>
      </c>
      <c r="C109" s="6" t="s">
        <v>12</v>
      </c>
      <c r="D109" s="5">
        <v>0.375</v>
      </c>
      <c r="E109" s="8" t="s">
        <v>309</v>
      </c>
      <c r="F109" s="4" t="s">
        <v>300</v>
      </c>
      <c r="G109" s="4">
        <v>3096</v>
      </c>
      <c r="H109" s="4">
        <v>300</v>
      </c>
      <c r="I109" s="4">
        <v>3096</v>
      </c>
      <c r="J109" s="7">
        <v>7200</v>
      </c>
      <c r="K109" s="4" t="s">
        <v>18</v>
      </c>
      <c r="L109" s="4" t="s">
        <v>301</v>
      </c>
    </row>
    <row r="110" spans="1:12" ht="13.8" customHeight="1" x14ac:dyDescent="0.3">
      <c r="A110" s="3" t="s">
        <v>288</v>
      </c>
      <c r="B110" s="3" t="s">
        <v>294</v>
      </c>
      <c r="C110" s="6" t="s">
        <v>12</v>
      </c>
      <c r="D110" s="5">
        <v>0.375</v>
      </c>
      <c r="E110" s="8" t="s">
        <v>310</v>
      </c>
      <c r="F110" s="4" t="s">
        <v>295</v>
      </c>
      <c r="G110" s="4">
        <v>487</v>
      </c>
      <c r="H110" s="4">
        <v>1300</v>
      </c>
      <c r="I110" s="4">
        <v>500</v>
      </c>
      <c r="J110" s="7">
        <v>7800</v>
      </c>
      <c r="K110" s="4" t="s">
        <v>18</v>
      </c>
      <c r="L110" s="4" t="s">
        <v>298</v>
      </c>
    </row>
    <row r="111" spans="1:12" ht="13.8" customHeight="1" x14ac:dyDescent="0.3">
      <c r="A111" s="3" t="s">
        <v>288</v>
      </c>
      <c r="B111" s="3" t="s">
        <v>20</v>
      </c>
      <c r="C111" s="6" t="s">
        <v>12</v>
      </c>
      <c r="D111" s="5">
        <v>0.39166666666666666</v>
      </c>
      <c r="E111" s="8">
        <v>477.5</v>
      </c>
      <c r="F111" s="4" t="s">
        <v>296</v>
      </c>
      <c r="G111" s="4">
        <v>471.6</v>
      </c>
      <c r="H111" s="4">
        <v>2000</v>
      </c>
      <c r="I111" s="4">
        <v>471.6</v>
      </c>
      <c r="J111" s="9">
        <f t="shared" ref="J111" si="9">H111*(I111-E111)</f>
        <v>-11799.999999999955</v>
      </c>
      <c r="K111" s="10" t="s">
        <v>56</v>
      </c>
      <c r="L111" s="10" t="s">
        <v>305</v>
      </c>
    </row>
    <row r="112" spans="1:12" ht="13.8" customHeight="1" x14ac:dyDescent="0.3">
      <c r="A112" s="3" t="s">
        <v>288</v>
      </c>
      <c r="B112" s="3" t="s">
        <v>111</v>
      </c>
      <c r="C112" s="6" t="s">
        <v>12</v>
      </c>
      <c r="D112" s="5">
        <v>0.57152777777777775</v>
      </c>
      <c r="E112" s="8">
        <v>2950</v>
      </c>
      <c r="F112" s="4" t="s">
        <v>303</v>
      </c>
      <c r="G112" s="4">
        <v>2929.6</v>
      </c>
      <c r="H112" s="4">
        <v>250</v>
      </c>
      <c r="I112" s="4">
        <v>2972</v>
      </c>
      <c r="J112" s="7">
        <f t="shared" si="5"/>
        <v>5500</v>
      </c>
      <c r="K112" s="4" t="s">
        <v>18</v>
      </c>
      <c r="L112" s="4" t="s">
        <v>304</v>
      </c>
    </row>
    <row r="113" spans="1:12" ht="13.8" customHeight="1" x14ac:dyDescent="0.3">
      <c r="A113" s="11" t="s">
        <v>288</v>
      </c>
      <c r="B113" s="11" t="s">
        <v>311</v>
      </c>
      <c r="C113" s="12" t="s">
        <v>12</v>
      </c>
      <c r="D113" s="13">
        <v>0.47013888888888888</v>
      </c>
      <c r="E113" s="14">
        <v>320</v>
      </c>
      <c r="F113" s="15" t="s">
        <v>312</v>
      </c>
      <c r="G113" s="15">
        <v>196</v>
      </c>
      <c r="H113" s="15">
        <v>15</v>
      </c>
      <c r="I113" s="15">
        <v>412</v>
      </c>
      <c r="J113" s="16">
        <f t="shared" si="5"/>
        <v>1380</v>
      </c>
      <c r="K113" s="15" t="s">
        <v>18</v>
      </c>
      <c r="L113" s="15" t="s">
        <v>318</v>
      </c>
    </row>
    <row r="114" spans="1:12" ht="13.8" customHeight="1" x14ac:dyDescent="0.3">
      <c r="A114" s="3" t="s">
        <v>313</v>
      </c>
      <c r="B114" s="3" t="s">
        <v>185</v>
      </c>
      <c r="C114" s="6" t="s">
        <v>12</v>
      </c>
      <c r="D114" s="5">
        <v>0.38680555555555557</v>
      </c>
      <c r="E114" s="8">
        <v>852.5</v>
      </c>
      <c r="F114" s="4" t="s">
        <v>314</v>
      </c>
      <c r="G114" s="4">
        <v>847</v>
      </c>
      <c r="H114" s="4">
        <v>1650</v>
      </c>
      <c r="I114" s="4">
        <v>864</v>
      </c>
      <c r="J114" s="7">
        <f t="shared" si="5"/>
        <v>18975</v>
      </c>
      <c r="K114" s="4" t="s">
        <v>17</v>
      </c>
      <c r="L114" s="4" t="s">
        <v>317</v>
      </c>
    </row>
    <row r="115" spans="1:12" ht="13.8" customHeight="1" x14ac:dyDescent="0.3">
      <c r="A115" s="3" t="s">
        <v>313</v>
      </c>
      <c r="B115" s="3" t="s">
        <v>70</v>
      </c>
      <c r="C115" s="6" t="s">
        <v>12</v>
      </c>
      <c r="D115" s="5">
        <v>0.39027777777777778</v>
      </c>
      <c r="E115" s="8">
        <v>766</v>
      </c>
      <c r="F115" s="4" t="s">
        <v>315</v>
      </c>
      <c r="G115" s="4">
        <v>759</v>
      </c>
      <c r="H115" s="4">
        <v>1250</v>
      </c>
      <c r="I115" s="4">
        <v>759</v>
      </c>
      <c r="J115" s="9">
        <f t="shared" si="5"/>
        <v>-8750</v>
      </c>
      <c r="K115" s="10" t="s">
        <v>56</v>
      </c>
      <c r="L115" s="10" t="s">
        <v>318</v>
      </c>
    </row>
    <row r="116" spans="1:12" ht="13.8" customHeight="1" x14ac:dyDescent="0.3">
      <c r="A116" s="11" t="s">
        <v>288</v>
      </c>
      <c r="B116" s="11" t="s">
        <v>280</v>
      </c>
      <c r="C116" s="12" t="s">
        <v>12</v>
      </c>
      <c r="D116" s="13">
        <v>0.42569444444444443</v>
      </c>
      <c r="E116" s="14">
        <v>195</v>
      </c>
      <c r="F116" s="15" t="s">
        <v>316</v>
      </c>
      <c r="G116" s="15">
        <v>88</v>
      </c>
      <c r="H116" s="15">
        <v>15</v>
      </c>
      <c r="I116" s="15">
        <v>328</v>
      </c>
      <c r="J116" s="16">
        <f t="shared" ref="J116:J117" si="10">H116*(I116-E116)</f>
        <v>1995</v>
      </c>
      <c r="K116" s="15" t="s">
        <v>127</v>
      </c>
      <c r="L116" s="15" t="s">
        <v>319</v>
      </c>
    </row>
    <row r="117" spans="1:12" ht="13.8" customHeight="1" x14ac:dyDescent="0.3">
      <c r="A117" s="11" t="s">
        <v>288</v>
      </c>
      <c r="B117" s="11" t="s">
        <v>311</v>
      </c>
      <c r="C117" s="12" t="s">
        <v>12</v>
      </c>
      <c r="D117" s="13">
        <v>0.47013888888888888</v>
      </c>
      <c r="E117" s="14">
        <v>320</v>
      </c>
      <c r="F117" s="15" t="s">
        <v>312</v>
      </c>
      <c r="G117" s="15">
        <v>196</v>
      </c>
      <c r="H117" s="15">
        <v>15</v>
      </c>
      <c r="I117" s="15">
        <v>572</v>
      </c>
      <c r="J117" s="16">
        <f t="shared" si="10"/>
        <v>3780</v>
      </c>
      <c r="K117" s="15" t="s">
        <v>198</v>
      </c>
      <c r="L117" s="15" t="s">
        <v>322</v>
      </c>
    </row>
    <row r="118" spans="1:12" ht="13.8" customHeight="1" x14ac:dyDescent="0.3">
      <c r="A118" s="11" t="s">
        <v>288</v>
      </c>
      <c r="B118" s="11" t="s">
        <v>280</v>
      </c>
      <c r="C118" s="12" t="s">
        <v>12</v>
      </c>
      <c r="D118" s="13">
        <v>0.42569444444444443</v>
      </c>
      <c r="E118" s="14">
        <v>195</v>
      </c>
      <c r="F118" s="15" t="s">
        <v>316</v>
      </c>
      <c r="G118" s="15">
        <v>88</v>
      </c>
      <c r="H118" s="15">
        <v>15</v>
      </c>
      <c r="I118" s="15">
        <v>400</v>
      </c>
      <c r="J118" s="16">
        <f t="shared" ref="J118:J130" si="11">H118*(I118-E118)</f>
        <v>3075</v>
      </c>
      <c r="K118" s="15" t="s">
        <v>198</v>
      </c>
      <c r="L118" s="15" t="s">
        <v>321</v>
      </c>
    </row>
    <row r="119" spans="1:12" ht="13.8" customHeight="1" x14ac:dyDescent="0.3">
      <c r="A119" s="3" t="s">
        <v>320</v>
      </c>
      <c r="B119" s="3" t="s">
        <v>185</v>
      </c>
      <c r="C119" s="6" t="s">
        <v>12</v>
      </c>
      <c r="D119" s="5">
        <v>0.38819444444444445</v>
      </c>
      <c r="E119" s="8">
        <v>870</v>
      </c>
      <c r="F119" s="4" t="s">
        <v>323</v>
      </c>
      <c r="G119" s="4">
        <v>865.2</v>
      </c>
      <c r="H119" s="4">
        <v>1650</v>
      </c>
      <c r="I119" s="4">
        <v>882</v>
      </c>
      <c r="J119" s="7">
        <f t="shared" si="11"/>
        <v>19800</v>
      </c>
      <c r="K119" s="4" t="s">
        <v>17</v>
      </c>
      <c r="L119" s="4" t="s">
        <v>329</v>
      </c>
    </row>
    <row r="120" spans="1:12" ht="13.8" customHeight="1" x14ac:dyDescent="0.3">
      <c r="A120" s="3" t="s">
        <v>320</v>
      </c>
      <c r="B120" s="3" t="s">
        <v>96</v>
      </c>
      <c r="C120" s="6" t="s">
        <v>12</v>
      </c>
      <c r="D120" s="5">
        <v>0.3888888888888889</v>
      </c>
      <c r="E120" s="8">
        <v>933</v>
      </c>
      <c r="F120" s="4" t="s">
        <v>324</v>
      </c>
      <c r="G120" s="4">
        <v>927</v>
      </c>
      <c r="H120" s="4">
        <v>1425</v>
      </c>
      <c r="I120" s="4">
        <v>938</v>
      </c>
      <c r="J120" s="7">
        <f t="shared" si="11"/>
        <v>7125</v>
      </c>
      <c r="K120" s="4" t="s">
        <v>18</v>
      </c>
      <c r="L120" s="4" t="s">
        <v>328</v>
      </c>
    </row>
    <row r="121" spans="1:12" ht="13.8" customHeight="1" x14ac:dyDescent="0.3">
      <c r="A121" s="3" t="s">
        <v>320</v>
      </c>
      <c r="B121" s="3" t="s">
        <v>325</v>
      </c>
      <c r="C121" s="6" t="s">
        <v>12</v>
      </c>
      <c r="D121" s="5">
        <v>0.41111111111111115</v>
      </c>
      <c r="E121" s="8">
        <v>842</v>
      </c>
      <c r="F121" s="4" t="s">
        <v>326</v>
      </c>
      <c r="G121" s="4">
        <v>836</v>
      </c>
      <c r="H121" s="4">
        <v>675</v>
      </c>
      <c r="I121" s="4">
        <v>850</v>
      </c>
      <c r="J121" s="7">
        <f t="shared" si="11"/>
        <v>5400</v>
      </c>
      <c r="K121" s="4" t="s">
        <v>18</v>
      </c>
      <c r="L121" s="4" t="s">
        <v>331</v>
      </c>
    </row>
    <row r="122" spans="1:12" ht="13.8" customHeight="1" x14ac:dyDescent="0.3">
      <c r="A122" s="3" t="s">
        <v>320</v>
      </c>
      <c r="B122" s="3" t="s">
        <v>111</v>
      </c>
      <c r="C122" s="6" t="s">
        <v>12</v>
      </c>
      <c r="D122" s="5">
        <v>0.4604166666666667</v>
      </c>
      <c r="E122" s="8">
        <v>2976</v>
      </c>
      <c r="F122" s="4" t="s">
        <v>327</v>
      </c>
      <c r="G122" s="4">
        <v>2958</v>
      </c>
      <c r="H122" s="4">
        <v>250</v>
      </c>
      <c r="I122" s="4">
        <v>2958</v>
      </c>
      <c r="J122" s="9">
        <f t="shared" si="11"/>
        <v>-4500</v>
      </c>
      <c r="K122" s="10" t="s">
        <v>56</v>
      </c>
      <c r="L122" s="10" t="s">
        <v>332</v>
      </c>
    </row>
    <row r="123" spans="1:12" ht="13.8" customHeight="1" x14ac:dyDescent="0.3">
      <c r="A123" s="3" t="s">
        <v>320</v>
      </c>
      <c r="B123" s="3" t="s">
        <v>94</v>
      </c>
      <c r="C123" s="6" t="s">
        <v>12</v>
      </c>
      <c r="D123" s="5">
        <v>0.52430555555555558</v>
      </c>
      <c r="E123" s="8">
        <v>3012</v>
      </c>
      <c r="F123" s="4" t="s">
        <v>330</v>
      </c>
      <c r="G123" s="4">
        <v>2989</v>
      </c>
      <c r="H123" s="4">
        <v>300</v>
      </c>
      <c r="I123" s="4">
        <v>2989</v>
      </c>
      <c r="J123" s="9">
        <f t="shared" si="11"/>
        <v>-6900</v>
      </c>
      <c r="K123" s="10" t="s">
        <v>56</v>
      </c>
      <c r="L123" s="10" t="s">
        <v>333</v>
      </c>
    </row>
    <row r="124" spans="1:12" ht="13.8" customHeight="1" x14ac:dyDescent="0.3">
      <c r="A124" s="3" t="s">
        <v>334</v>
      </c>
      <c r="B124" s="3" t="s">
        <v>70</v>
      </c>
      <c r="C124" s="6" t="s">
        <v>12</v>
      </c>
      <c r="D124" s="5">
        <v>0.38611111111111113</v>
      </c>
      <c r="E124" s="8">
        <v>780</v>
      </c>
      <c r="F124" s="4" t="s">
        <v>335</v>
      </c>
      <c r="G124" s="4">
        <v>774.6</v>
      </c>
      <c r="H124" s="4">
        <v>1250</v>
      </c>
      <c r="I124" s="4">
        <v>774.6</v>
      </c>
      <c r="J124" s="9">
        <f t="shared" si="11"/>
        <v>-6749.9999999999718</v>
      </c>
      <c r="K124" s="10" t="s">
        <v>56</v>
      </c>
      <c r="L124" s="10" t="s">
        <v>337</v>
      </c>
    </row>
    <row r="125" spans="1:12" ht="13.8" customHeight="1" x14ac:dyDescent="0.3">
      <c r="A125" s="3" t="s">
        <v>334</v>
      </c>
      <c r="B125" s="3" t="s">
        <v>94</v>
      </c>
      <c r="C125" s="6" t="s">
        <v>12</v>
      </c>
      <c r="D125" s="5">
        <v>0.38819444444444445</v>
      </c>
      <c r="E125" s="8">
        <v>2977</v>
      </c>
      <c r="F125" s="4" t="s">
        <v>336</v>
      </c>
      <c r="G125" s="4">
        <v>2958</v>
      </c>
      <c r="H125" s="4">
        <v>300</v>
      </c>
      <c r="I125" s="4">
        <v>2997</v>
      </c>
      <c r="J125" s="7">
        <f t="shared" si="11"/>
        <v>6000</v>
      </c>
      <c r="K125" s="4" t="s">
        <v>190</v>
      </c>
      <c r="L125" s="4" t="s">
        <v>340</v>
      </c>
    </row>
    <row r="126" spans="1:12" ht="13.8" customHeight="1" x14ac:dyDescent="0.3">
      <c r="A126" s="3" t="s">
        <v>334</v>
      </c>
      <c r="B126" s="3" t="s">
        <v>19</v>
      </c>
      <c r="C126" s="6" t="s">
        <v>12</v>
      </c>
      <c r="D126" s="5">
        <v>0.44930555555555557</v>
      </c>
      <c r="E126" s="8">
        <v>525</v>
      </c>
      <c r="F126" s="4" t="s">
        <v>338</v>
      </c>
      <c r="G126" s="4">
        <v>519.6</v>
      </c>
      <c r="H126" s="4">
        <v>1500</v>
      </c>
      <c r="I126" s="4">
        <v>530</v>
      </c>
      <c r="J126" s="7">
        <f t="shared" si="11"/>
        <v>7500</v>
      </c>
      <c r="K126" s="4" t="s">
        <v>18</v>
      </c>
      <c r="L126" s="4" t="s">
        <v>341</v>
      </c>
    </row>
    <row r="127" spans="1:12" ht="13.8" customHeight="1" x14ac:dyDescent="0.3">
      <c r="A127" s="3" t="s">
        <v>334</v>
      </c>
      <c r="B127" s="3" t="s">
        <v>20</v>
      </c>
      <c r="C127" s="6" t="s">
        <v>12</v>
      </c>
      <c r="D127" s="5">
        <v>0.5395833333333333</v>
      </c>
      <c r="E127" s="8">
        <v>454.5</v>
      </c>
      <c r="F127" s="4" t="s">
        <v>339</v>
      </c>
      <c r="G127" s="4">
        <v>449.5</v>
      </c>
      <c r="H127" s="4">
        <v>2000</v>
      </c>
      <c r="I127" s="4">
        <v>460</v>
      </c>
      <c r="J127" s="7">
        <f t="shared" si="11"/>
        <v>11000</v>
      </c>
      <c r="K127" s="4" t="s">
        <v>18</v>
      </c>
      <c r="L127" s="4" t="s">
        <v>342</v>
      </c>
    </row>
    <row r="128" spans="1:12" ht="13.8" customHeight="1" x14ac:dyDescent="0.3">
      <c r="A128" s="11" t="s">
        <v>288</v>
      </c>
      <c r="B128" s="11" t="s">
        <v>344</v>
      </c>
      <c r="C128" s="12" t="s">
        <v>12</v>
      </c>
      <c r="D128" s="13">
        <v>0.58472222222222225</v>
      </c>
      <c r="E128" s="14">
        <v>452</v>
      </c>
      <c r="F128" s="15" t="s">
        <v>345</v>
      </c>
      <c r="G128" s="15">
        <v>312</v>
      </c>
      <c r="H128" s="15">
        <v>15</v>
      </c>
      <c r="I128" s="15">
        <v>680</v>
      </c>
      <c r="J128" s="16">
        <f t="shared" ref="J128" si="12">H128*(I128-E128)</f>
        <v>3420</v>
      </c>
      <c r="K128" s="15" t="s">
        <v>127</v>
      </c>
      <c r="L128" s="15" t="s">
        <v>351</v>
      </c>
    </row>
    <row r="129" spans="1:12" ht="13.8" customHeight="1" x14ac:dyDescent="0.3">
      <c r="A129" s="3" t="s">
        <v>343</v>
      </c>
      <c r="B129" s="3" t="s">
        <v>346</v>
      </c>
      <c r="C129" s="6" t="s">
        <v>12</v>
      </c>
      <c r="D129" s="5">
        <v>0.38680555555555557</v>
      </c>
      <c r="E129" s="8">
        <v>950</v>
      </c>
      <c r="F129" s="4" t="s">
        <v>347</v>
      </c>
      <c r="G129" s="4">
        <v>938</v>
      </c>
      <c r="H129" s="4">
        <v>875</v>
      </c>
      <c r="I129" s="4">
        <v>972</v>
      </c>
      <c r="J129" s="7">
        <f t="shared" si="11"/>
        <v>19250</v>
      </c>
      <c r="K129" s="4" t="s">
        <v>17</v>
      </c>
      <c r="L129" s="4" t="s">
        <v>352</v>
      </c>
    </row>
    <row r="130" spans="1:12" ht="13.8" customHeight="1" x14ac:dyDescent="0.3">
      <c r="A130" s="3" t="s">
        <v>343</v>
      </c>
      <c r="B130" s="3" t="s">
        <v>96</v>
      </c>
      <c r="C130" s="6" t="s">
        <v>12</v>
      </c>
      <c r="D130" s="5">
        <v>0.39652777777777781</v>
      </c>
      <c r="E130" s="8">
        <v>933</v>
      </c>
      <c r="F130" s="4" t="s">
        <v>348</v>
      </c>
      <c r="G130" s="4">
        <v>926.5</v>
      </c>
      <c r="H130" s="4">
        <v>1425</v>
      </c>
      <c r="I130" s="4">
        <v>935</v>
      </c>
      <c r="J130" s="7">
        <f t="shared" si="11"/>
        <v>2850</v>
      </c>
      <c r="K130" s="4" t="s">
        <v>60</v>
      </c>
      <c r="L130" s="4" t="s">
        <v>354</v>
      </c>
    </row>
    <row r="131" spans="1:12" ht="13.8" customHeight="1" x14ac:dyDescent="0.3">
      <c r="A131" s="3" t="s">
        <v>343</v>
      </c>
      <c r="B131" s="3" t="s">
        <v>70</v>
      </c>
      <c r="C131" s="6" t="s">
        <v>12</v>
      </c>
      <c r="D131" s="5">
        <v>0.40972222222222227</v>
      </c>
      <c r="E131" s="8">
        <v>793</v>
      </c>
      <c r="F131" s="4" t="s">
        <v>349</v>
      </c>
      <c r="G131" s="4">
        <v>785.2</v>
      </c>
      <c r="H131" s="4">
        <v>1250</v>
      </c>
      <c r="I131" s="4">
        <v>785.2</v>
      </c>
      <c r="J131" s="9">
        <f t="shared" ref="J131:J145" si="13">H131*(I131-E131)</f>
        <v>-9749.9999999999436</v>
      </c>
      <c r="K131" s="10" t="s">
        <v>56</v>
      </c>
      <c r="L131" s="10" t="s">
        <v>353</v>
      </c>
    </row>
    <row r="132" spans="1:12" ht="13.8" customHeight="1" x14ac:dyDescent="0.3">
      <c r="A132" s="3" t="s">
        <v>343</v>
      </c>
      <c r="B132" s="3" t="s">
        <v>185</v>
      </c>
      <c r="C132" s="6" t="s">
        <v>12</v>
      </c>
      <c r="D132" s="5">
        <v>0.42499999999999999</v>
      </c>
      <c r="E132" s="8">
        <v>900</v>
      </c>
      <c r="F132" s="4" t="s">
        <v>350</v>
      </c>
      <c r="G132" s="4">
        <v>894</v>
      </c>
      <c r="H132" s="4">
        <v>1650</v>
      </c>
      <c r="I132" s="4">
        <v>899</v>
      </c>
      <c r="J132" s="9">
        <f t="shared" si="13"/>
        <v>-1650</v>
      </c>
      <c r="K132" s="10" t="s">
        <v>60</v>
      </c>
      <c r="L132" s="10" t="s">
        <v>354</v>
      </c>
    </row>
    <row r="133" spans="1:12" ht="13.8" customHeight="1" x14ac:dyDescent="0.3">
      <c r="A133" s="3" t="s">
        <v>355</v>
      </c>
      <c r="B133" s="3" t="s">
        <v>64</v>
      </c>
      <c r="C133" s="6" t="s">
        <v>12</v>
      </c>
      <c r="D133" s="5">
        <v>0.375</v>
      </c>
      <c r="E133" s="8" t="s">
        <v>372</v>
      </c>
      <c r="F133" s="4" t="s">
        <v>356</v>
      </c>
      <c r="G133" s="4">
        <v>1309</v>
      </c>
      <c r="H133" s="4">
        <v>800</v>
      </c>
      <c r="I133" s="4">
        <v>1332</v>
      </c>
      <c r="J133" s="7">
        <v>8000</v>
      </c>
      <c r="K133" s="4" t="s">
        <v>18</v>
      </c>
      <c r="L133" s="4" t="s">
        <v>366</v>
      </c>
    </row>
    <row r="134" spans="1:12" ht="13.8" customHeight="1" x14ac:dyDescent="0.3">
      <c r="A134" s="3" t="s">
        <v>355</v>
      </c>
      <c r="B134" s="3" t="s">
        <v>369</v>
      </c>
      <c r="C134" s="10" t="s">
        <v>147</v>
      </c>
      <c r="D134" s="17">
        <v>0.375</v>
      </c>
      <c r="E134" s="8" t="s">
        <v>373</v>
      </c>
      <c r="F134" s="4" t="s">
        <v>370</v>
      </c>
      <c r="G134" s="4">
        <v>1086</v>
      </c>
      <c r="H134" s="4">
        <v>700</v>
      </c>
      <c r="I134" s="4">
        <v>1069</v>
      </c>
      <c r="J134" s="7">
        <v>6300</v>
      </c>
      <c r="K134" s="4" t="s">
        <v>18</v>
      </c>
      <c r="L134" s="4" t="s">
        <v>371</v>
      </c>
    </row>
    <row r="135" spans="1:12" ht="13.8" customHeight="1" x14ac:dyDescent="0.3">
      <c r="A135" s="3" t="s">
        <v>355</v>
      </c>
      <c r="B135" s="3" t="s">
        <v>185</v>
      </c>
      <c r="C135" s="6" t="s">
        <v>12</v>
      </c>
      <c r="D135" s="5">
        <v>0.375</v>
      </c>
      <c r="E135" s="8" t="s">
        <v>374</v>
      </c>
      <c r="F135" s="4" t="s">
        <v>350</v>
      </c>
      <c r="G135" s="4">
        <v>894</v>
      </c>
      <c r="H135" s="4">
        <v>1650</v>
      </c>
      <c r="I135" s="4">
        <v>906</v>
      </c>
      <c r="J135" s="7">
        <v>9900</v>
      </c>
      <c r="K135" s="4" t="s">
        <v>18</v>
      </c>
      <c r="L135" s="4" t="s">
        <v>364</v>
      </c>
    </row>
    <row r="136" spans="1:12" ht="13.8" customHeight="1" x14ac:dyDescent="0.3">
      <c r="A136" s="3" t="s">
        <v>355</v>
      </c>
      <c r="B136" s="3" t="s">
        <v>357</v>
      </c>
      <c r="C136" s="10" t="s">
        <v>147</v>
      </c>
      <c r="D136" s="17">
        <v>0.375</v>
      </c>
      <c r="E136" s="8" t="s">
        <v>375</v>
      </c>
      <c r="F136" s="4" t="s">
        <v>358</v>
      </c>
      <c r="G136" s="4">
        <v>521</v>
      </c>
      <c r="H136" s="4">
        <v>1400</v>
      </c>
      <c r="I136" s="4">
        <v>508</v>
      </c>
      <c r="J136" s="7">
        <v>9800</v>
      </c>
      <c r="K136" s="4" t="s">
        <v>18</v>
      </c>
      <c r="L136" s="4" t="s">
        <v>367</v>
      </c>
    </row>
    <row r="137" spans="1:12" ht="13.8" customHeight="1" x14ac:dyDescent="0.3">
      <c r="A137" s="3" t="s">
        <v>355</v>
      </c>
      <c r="B137" s="3" t="s">
        <v>346</v>
      </c>
      <c r="C137" s="6" t="s">
        <v>12</v>
      </c>
      <c r="D137" s="5">
        <v>0.375</v>
      </c>
      <c r="E137" s="8" t="s">
        <v>376</v>
      </c>
      <c r="F137" s="4" t="s">
        <v>359</v>
      </c>
      <c r="G137" s="4">
        <v>947</v>
      </c>
      <c r="H137" s="4">
        <v>875</v>
      </c>
      <c r="I137" s="4">
        <v>980</v>
      </c>
      <c r="J137" s="7">
        <v>13125</v>
      </c>
      <c r="K137" s="4" t="s">
        <v>18</v>
      </c>
      <c r="L137" s="4" t="s">
        <v>365</v>
      </c>
    </row>
    <row r="138" spans="1:12" ht="13.8" customHeight="1" x14ac:dyDescent="0.3">
      <c r="A138" s="3" t="s">
        <v>355</v>
      </c>
      <c r="B138" s="3" t="s">
        <v>360</v>
      </c>
      <c r="C138" s="6" t="s">
        <v>12</v>
      </c>
      <c r="D138" s="5">
        <v>0.375</v>
      </c>
      <c r="E138" s="8" t="s">
        <v>377</v>
      </c>
      <c r="F138" s="4" t="s">
        <v>361</v>
      </c>
      <c r="G138" s="4">
        <v>918</v>
      </c>
      <c r="H138" s="4">
        <v>900</v>
      </c>
      <c r="I138" s="4">
        <v>942</v>
      </c>
      <c r="J138" s="7">
        <v>14400</v>
      </c>
      <c r="K138" s="4" t="s">
        <v>17</v>
      </c>
      <c r="L138" s="4" t="s">
        <v>368</v>
      </c>
    </row>
    <row r="139" spans="1:12" ht="13.8" customHeight="1" x14ac:dyDescent="0.3">
      <c r="A139" s="3" t="s">
        <v>355</v>
      </c>
      <c r="B139" s="3" t="s">
        <v>94</v>
      </c>
      <c r="C139" s="6" t="s">
        <v>12</v>
      </c>
      <c r="D139" s="5">
        <v>0.39027777777777778</v>
      </c>
      <c r="E139" s="8">
        <v>3068</v>
      </c>
      <c r="F139" s="4" t="s">
        <v>362</v>
      </c>
      <c r="G139" s="4">
        <v>3042</v>
      </c>
      <c r="H139" s="4">
        <v>300</v>
      </c>
      <c r="I139" s="4">
        <v>3053</v>
      </c>
      <c r="J139" s="9">
        <f t="shared" si="13"/>
        <v>-4500</v>
      </c>
      <c r="K139" s="10" t="s">
        <v>60</v>
      </c>
      <c r="L139" s="10" t="s">
        <v>381</v>
      </c>
    </row>
    <row r="140" spans="1:12" ht="13.8" customHeight="1" x14ac:dyDescent="0.3">
      <c r="A140" s="3" t="s">
        <v>355</v>
      </c>
      <c r="B140" s="3" t="s">
        <v>96</v>
      </c>
      <c r="C140" s="6" t="s">
        <v>12</v>
      </c>
      <c r="D140" s="5">
        <v>0.39374999999999999</v>
      </c>
      <c r="E140" s="8">
        <v>942.5</v>
      </c>
      <c r="F140" s="4" t="s">
        <v>363</v>
      </c>
      <c r="G140" s="4">
        <v>935</v>
      </c>
      <c r="H140" s="4">
        <v>1425</v>
      </c>
      <c r="I140" s="4">
        <v>935</v>
      </c>
      <c r="J140" s="9">
        <f t="shared" si="13"/>
        <v>-10687.5</v>
      </c>
      <c r="K140" s="10" t="s">
        <v>56</v>
      </c>
      <c r="L140" s="10" t="s">
        <v>380</v>
      </c>
    </row>
    <row r="141" spans="1:12" ht="13.8" customHeight="1" x14ac:dyDescent="0.3">
      <c r="A141" s="11" t="s">
        <v>355</v>
      </c>
      <c r="B141" s="11" t="s">
        <v>344</v>
      </c>
      <c r="C141" s="12" t="s">
        <v>12</v>
      </c>
      <c r="D141" s="13">
        <v>0.51944444444444449</v>
      </c>
      <c r="E141" s="14">
        <v>246</v>
      </c>
      <c r="F141" s="15" t="s">
        <v>378</v>
      </c>
      <c r="G141" s="15">
        <v>122</v>
      </c>
      <c r="H141" s="15">
        <v>15</v>
      </c>
      <c r="I141" s="15">
        <v>326</v>
      </c>
      <c r="J141" s="16">
        <f t="shared" si="13"/>
        <v>1200</v>
      </c>
      <c r="K141" s="15" t="s">
        <v>18</v>
      </c>
      <c r="L141" s="15" t="s">
        <v>379</v>
      </c>
    </row>
    <row r="142" spans="1:12" ht="13.8" customHeight="1" x14ac:dyDescent="0.3">
      <c r="A142" s="3" t="s">
        <v>355</v>
      </c>
      <c r="B142" s="3" t="s">
        <v>185</v>
      </c>
      <c r="C142" s="6" t="s">
        <v>12</v>
      </c>
      <c r="D142" s="5">
        <v>0.375</v>
      </c>
      <c r="E142" s="8" t="s">
        <v>374</v>
      </c>
      <c r="F142" s="4" t="s">
        <v>350</v>
      </c>
      <c r="G142" s="4">
        <v>894</v>
      </c>
      <c r="H142" s="4">
        <v>1650</v>
      </c>
      <c r="I142" s="4">
        <v>912</v>
      </c>
      <c r="J142" s="7">
        <v>19800</v>
      </c>
      <c r="K142" s="4" t="s">
        <v>17</v>
      </c>
      <c r="L142" s="4" t="s">
        <v>387</v>
      </c>
    </row>
    <row r="143" spans="1:12" ht="13.8" customHeight="1" x14ac:dyDescent="0.3">
      <c r="A143" s="3" t="s">
        <v>382</v>
      </c>
      <c r="B143" s="3" t="s">
        <v>383</v>
      </c>
      <c r="C143" s="6" t="s">
        <v>12</v>
      </c>
      <c r="D143" s="5">
        <v>0.3888888888888889</v>
      </c>
      <c r="E143" s="8">
        <v>294</v>
      </c>
      <c r="F143" s="4" t="s">
        <v>384</v>
      </c>
      <c r="G143" s="4">
        <v>289</v>
      </c>
      <c r="H143" s="4">
        <v>1800</v>
      </c>
      <c r="I143" s="4">
        <v>291</v>
      </c>
      <c r="J143" s="9">
        <f t="shared" si="13"/>
        <v>-5400</v>
      </c>
      <c r="K143" s="10" t="s">
        <v>60</v>
      </c>
      <c r="L143" s="10" t="s">
        <v>390</v>
      </c>
    </row>
    <row r="144" spans="1:12" ht="13.8" customHeight="1" x14ac:dyDescent="0.3">
      <c r="A144" s="3" t="s">
        <v>382</v>
      </c>
      <c r="B144" s="3" t="s">
        <v>96</v>
      </c>
      <c r="C144" s="6" t="s">
        <v>12</v>
      </c>
      <c r="D144" s="5">
        <v>0.3923611111111111</v>
      </c>
      <c r="E144" s="8">
        <v>938.5</v>
      </c>
      <c r="F144" s="4" t="s">
        <v>385</v>
      </c>
      <c r="G144" s="4">
        <v>932.6</v>
      </c>
      <c r="H144" s="4">
        <v>1425</v>
      </c>
      <c r="I144" s="4">
        <v>945</v>
      </c>
      <c r="J144" s="7">
        <f t="shared" si="13"/>
        <v>9262.5</v>
      </c>
      <c r="K144" s="4" t="s">
        <v>18</v>
      </c>
      <c r="L144" s="4" t="s">
        <v>389</v>
      </c>
    </row>
    <row r="145" spans="1:12" ht="13.8" customHeight="1" x14ac:dyDescent="0.3">
      <c r="A145" s="3" t="s">
        <v>382</v>
      </c>
      <c r="B145" s="3" t="s">
        <v>94</v>
      </c>
      <c r="C145" s="6" t="s">
        <v>12</v>
      </c>
      <c r="D145" s="5">
        <v>0.39861111111111108</v>
      </c>
      <c r="E145" s="8">
        <v>3056</v>
      </c>
      <c r="F145" s="4" t="s">
        <v>386</v>
      </c>
      <c r="G145" s="4">
        <v>3038</v>
      </c>
      <c r="H145" s="4">
        <v>300</v>
      </c>
      <c r="I145" s="4">
        <v>3092</v>
      </c>
      <c r="J145" s="7">
        <f t="shared" si="13"/>
        <v>10800</v>
      </c>
      <c r="K145" s="4" t="s">
        <v>17</v>
      </c>
      <c r="L145" s="4" t="s">
        <v>388</v>
      </c>
    </row>
    <row r="146" spans="1:12" ht="15.6" customHeight="1" x14ac:dyDescent="0.3"/>
    <row r="147" spans="1:12" ht="9.6" customHeight="1" x14ac:dyDescent="0.3">
      <c r="A147" s="18" t="s">
        <v>13</v>
      </c>
      <c r="B147" s="19"/>
      <c r="C147" s="19"/>
      <c r="D147" s="19"/>
      <c r="E147" s="19"/>
      <c r="F147" s="19"/>
      <c r="G147" s="19"/>
      <c r="H147" s="19"/>
      <c r="I147" s="20"/>
      <c r="J147" s="24">
        <f>+SUM(J13:J145)</f>
        <v>1091992.5</v>
      </c>
      <c r="K147" s="18" t="s">
        <v>14</v>
      </c>
      <c r="L147" s="20"/>
    </row>
    <row r="148" spans="1:12" x14ac:dyDescent="0.3">
      <c r="A148" s="21"/>
      <c r="B148" s="22"/>
      <c r="C148" s="22"/>
      <c r="D148" s="22"/>
      <c r="E148" s="22"/>
      <c r="F148" s="22"/>
      <c r="G148" s="22"/>
      <c r="H148" s="22"/>
      <c r="I148" s="23"/>
      <c r="J148" s="25"/>
      <c r="K148" s="21"/>
      <c r="L148" s="23"/>
    </row>
  </sheetData>
  <mergeCells count="4">
    <mergeCell ref="A147:I148"/>
    <mergeCell ref="J147:J148"/>
    <mergeCell ref="K147:L148"/>
    <mergeCell ref="A11:L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workbookViewId="0">
      <selection sqref="A1:L8"/>
    </sheetView>
  </sheetViews>
  <sheetFormatPr defaultColWidth="12.109375" defaultRowHeight="14.4" x14ac:dyDescent="0.3"/>
  <cols>
    <col min="2" max="2" width="29" bestFit="1" customWidth="1"/>
    <col min="6" max="6" width="15.44140625" bestFit="1" customWidth="1"/>
    <col min="10" max="10" width="12.109375" bestFit="1" customWidth="1"/>
    <col min="11" max="11" width="37.33203125" bestFit="1" customWidth="1"/>
    <col min="12" max="12" width="20.33203125" bestFit="1" customWidth="1"/>
  </cols>
  <sheetData>
    <row r="1" spans="1:12" x14ac:dyDescent="0.3">
      <c r="A1" s="30" t="s">
        <v>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ht="15.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x14ac:dyDescent="0.3">
      <c r="A3" s="3" t="s">
        <v>355</v>
      </c>
      <c r="B3" s="3" t="s">
        <v>185</v>
      </c>
      <c r="C3" s="6" t="s">
        <v>12</v>
      </c>
      <c r="D3" s="5">
        <v>0.375</v>
      </c>
      <c r="E3" s="8" t="s">
        <v>374</v>
      </c>
      <c r="F3" s="4" t="s">
        <v>350</v>
      </c>
      <c r="G3" s="4">
        <v>894</v>
      </c>
      <c r="H3" s="4">
        <v>1650</v>
      </c>
      <c r="I3" s="4">
        <v>912</v>
      </c>
      <c r="J3" s="7">
        <v>19800</v>
      </c>
      <c r="K3" s="4" t="s">
        <v>17</v>
      </c>
      <c r="L3" s="4" t="s">
        <v>387</v>
      </c>
    </row>
    <row r="4" spans="1:12" x14ac:dyDescent="0.3">
      <c r="A4" s="3" t="s">
        <v>382</v>
      </c>
      <c r="B4" s="3" t="s">
        <v>383</v>
      </c>
      <c r="C4" s="6" t="s">
        <v>12</v>
      </c>
      <c r="D4" s="5">
        <v>0.3888888888888889</v>
      </c>
      <c r="E4" s="8">
        <v>294</v>
      </c>
      <c r="F4" s="4" t="s">
        <v>384</v>
      </c>
      <c r="G4" s="4">
        <v>289</v>
      </c>
      <c r="H4" s="4">
        <v>1800</v>
      </c>
      <c r="I4" s="4">
        <v>291</v>
      </c>
      <c r="J4" s="9">
        <f t="shared" ref="J4:J6" si="0">H4*(I4-E4)</f>
        <v>-5400</v>
      </c>
      <c r="K4" s="10" t="s">
        <v>60</v>
      </c>
      <c r="L4" s="10" t="s">
        <v>390</v>
      </c>
    </row>
    <row r="5" spans="1:12" x14ac:dyDescent="0.3">
      <c r="A5" s="3" t="s">
        <v>382</v>
      </c>
      <c r="B5" s="3" t="s">
        <v>96</v>
      </c>
      <c r="C5" s="6" t="s">
        <v>12</v>
      </c>
      <c r="D5" s="5">
        <v>0.3923611111111111</v>
      </c>
      <c r="E5" s="8">
        <v>938.5</v>
      </c>
      <c r="F5" s="4" t="s">
        <v>385</v>
      </c>
      <c r="G5" s="4">
        <v>932.6</v>
      </c>
      <c r="H5" s="4">
        <v>1425</v>
      </c>
      <c r="I5" s="4">
        <v>945</v>
      </c>
      <c r="J5" s="7">
        <f t="shared" si="0"/>
        <v>9262.5</v>
      </c>
      <c r="K5" s="4" t="s">
        <v>18</v>
      </c>
      <c r="L5" s="4" t="s">
        <v>389</v>
      </c>
    </row>
    <row r="6" spans="1:12" x14ac:dyDescent="0.3">
      <c r="A6" s="3" t="s">
        <v>382</v>
      </c>
      <c r="B6" s="3" t="s">
        <v>94</v>
      </c>
      <c r="C6" s="6" t="s">
        <v>12</v>
      </c>
      <c r="D6" s="5">
        <v>0.39861111111111108</v>
      </c>
      <c r="E6" s="8">
        <v>3056</v>
      </c>
      <c r="F6" s="4" t="s">
        <v>386</v>
      </c>
      <c r="G6" s="4">
        <v>3038</v>
      </c>
      <c r="H6" s="4">
        <v>300</v>
      </c>
      <c r="I6" s="4">
        <v>3092</v>
      </c>
      <c r="J6" s="7">
        <f t="shared" si="0"/>
        <v>10800</v>
      </c>
      <c r="K6" s="4" t="s">
        <v>17</v>
      </c>
      <c r="L6" s="4" t="s">
        <v>388</v>
      </c>
    </row>
    <row r="8" spans="1:12" ht="23.4" x14ac:dyDescent="0.45">
      <c r="A8" s="27" t="s">
        <v>13</v>
      </c>
      <c r="B8" s="28"/>
      <c r="C8" s="28"/>
      <c r="D8" s="28"/>
      <c r="E8" s="28"/>
      <c r="F8" s="28"/>
      <c r="G8" s="28"/>
      <c r="H8" s="28"/>
      <c r="I8" s="29"/>
      <c r="J8" s="2">
        <f>+SUM(J3:J7)</f>
        <v>34462.5</v>
      </c>
      <c r="K8" s="27" t="s">
        <v>14</v>
      </c>
      <c r="L8" s="29"/>
    </row>
    <row r="51" spans="9:12" x14ac:dyDescent="0.3">
      <c r="I51">
        <v>631</v>
      </c>
      <c r="L51" t="s">
        <v>16</v>
      </c>
    </row>
  </sheetData>
  <mergeCells count="3">
    <mergeCell ref="A8:I8"/>
    <mergeCell ref="K8:L8"/>
    <mergeCell ref="A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Feb-24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SOMESH</dc:creator>
  <cp:lastModifiedBy>Somesh Siri</cp:lastModifiedBy>
  <dcterms:created xsi:type="dcterms:W3CDTF">2020-04-13T09:30:13Z</dcterms:created>
  <dcterms:modified xsi:type="dcterms:W3CDTF">2024-02-29T06:13:21Z</dcterms:modified>
</cp:coreProperties>
</file>